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<sst xmlns="http://schemas.openxmlformats.org/spreadsheetml/2006/main" count="27" uniqueCount="27">
  <si>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Student Choices among 1,2,3,4</t>
  </si>
  <si>
    <t>Stat 31</t>
  </si>
  <si>
    <t>Class Example 32</t>
  </si>
  <si>
    <t>Data:</t>
  </si>
  <si>
    <t>Summaries:</t>
  </si>
  <si>
    <t>Chosen value:</t>
  </si>
  <si>
    <t>total count:</t>
  </si>
  <si>
    <t>count:</t>
  </si>
  <si>
    <t>proportion:</t>
  </si>
  <si>
    <t>sum:</t>
  </si>
  <si>
    <t>Which are significantly different from 0.25?</t>
  </si>
  <si>
    <t>H0: p = 0.25</t>
  </si>
  <si>
    <t>Ha: p/= 0.25</t>
  </si>
  <si>
    <t>P-val:</t>
  </si>
  <si>
    <t>Conclusion 1:  most of you had seen this trick before</t>
  </si>
  <si>
    <t xml:space="preserve">Found only 1 "not explained by randomness" </t>
  </si>
  <si>
    <t>(and convincing at level 0.05, but still "borderline")</t>
  </si>
  <si>
    <t>Past experience:  could get more than 60% choosing 3</t>
  </si>
  <si>
    <t>VERY strongly significant: P-val:</t>
  </si>
  <si>
    <t>CAUTION:  recall that in testing many hypotheses, just by chance 5% will reject, thus be careful about the above result.</t>
  </si>
  <si>
    <t>(copied from above)</t>
  </si>
  <si>
    <t>Expected Counts:</t>
  </si>
  <si>
    <t>Observed Counts:</t>
  </si>
  <si>
    <t>A better approach:  advanced use of chi-square test  (NOT covered on exam)</t>
  </si>
  <si>
    <t>Chi^2 P-val:</t>
  </si>
  <si>
    <t>Final Conclusion:</t>
  </si>
  <si>
    <t>Not quite strong evidence of "different from random", but close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</si>
</sst>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85">
      <selection activeCell="A116" sqref="A116"/>
    </sheetView>
  </sheetViews>
  <sheetFormatPr defaultColWidth="9.140625" defaultRowHeight="12.75"/>
  <cols>
    <col min="1" max="1" width="20.140625" style="0" customWidth="1"/>
    <col min="3" max="3" width="9.57421875" style="0" customWidth="1"/>
  </cols>
  <sheetData>
    <row r="1" spans="1:3" ht="12.75">
      <c r="A1" t="s">
        <v>1</v>
      </c>
      <c r="C1" t="s">
        <v>2</v>
      </c>
    </row>
    <row r="3" ht="12.75">
      <c r="A3" t="s">
        <v>0</v>
      </c>
    </row>
    <row r="5" spans="1:2" ht="12.75">
      <c r="A5" t="s">
        <v>3</v>
      </c>
      <c r="B5">
        <v>2</v>
      </c>
    </row>
    <row r="6" ht="12.75">
      <c r="B6">
        <v>2</v>
      </c>
    </row>
    <row r="7" ht="12.75">
      <c r="B7">
        <v>1</v>
      </c>
    </row>
    <row r="8" ht="12.75">
      <c r="B8">
        <v>1</v>
      </c>
    </row>
    <row r="9" ht="12.75">
      <c r="B9">
        <v>1</v>
      </c>
    </row>
    <row r="10" ht="12.75">
      <c r="B10">
        <v>1</v>
      </c>
    </row>
    <row r="11" ht="12.75">
      <c r="B11">
        <v>1</v>
      </c>
    </row>
    <row r="12" ht="12.75">
      <c r="B12">
        <v>2</v>
      </c>
    </row>
    <row r="13" ht="12.75">
      <c r="B13">
        <v>3</v>
      </c>
    </row>
    <row r="14" ht="12.75">
      <c r="B14">
        <v>2</v>
      </c>
    </row>
    <row r="15" ht="12.75">
      <c r="B15">
        <v>2</v>
      </c>
    </row>
    <row r="16" ht="12.75">
      <c r="B16">
        <v>1</v>
      </c>
    </row>
    <row r="17" ht="12.75">
      <c r="B17">
        <v>2</v>
      </c>
    </row>
    <row r="18" ht="12.75">
      <c r="B18">
        <v>3</v>
      </c>
    </row>
    <row r="19" ht="12.75">
      <c r="B19">
        <v>1</v>
      </c>
    </row>
    <row r="20" ht="12.75">
      <c r="B20">
        <v>2</v>
      </c>
    </row>
    <row r="21" ht="12.75">
      <c r="B21">
        <v>3</v>
      </c>
    </row>
    <row r="22" ht="12.75">
      <c r="B22">
        <v>4</v>
      </c>
    </row>
    <row r="23" ht="12.75">
      <c r="B23">
        <v>1</v>
      </c>
    </row>
    <row r="24" ht="12.75">
      <c r="B24">
        <v>3</v>
      </c>
    </row>
    <row r="25" ht="12.75">
      <c r="B25">
        <v>1</v>
      </c>
    </row>
    <row r="26" ht="12.75">
      <c r="B26">
        <v>4</v>
      </c>
    </row>
    <row r="27" ht="12.75">
      <c r="B27">
        <v>2</v>
      </c>
    </row>
    <row r="28" ht="12.75">
      <c r="B28">
        <v>3</v>
      </c>
    </row>
    <row r="29" ht="12.75">
      <c r="B29">
        <v>4</v>
      </c>
    </row>
    <row r="30" ht="12.75">
      <c r="B30">
        <v>3</v>
      </c>
    </row>
    <row r="31" ht="12.75">
      <c r="B31">
        <v>4</v>
      </c>
    </row>
    <row r="32" ht="12.75">
      <c r="B32">
        <v>1</v>
      </c>
    </row>
    <row r="33" ht="12.75">
      <c r="B33">
        <v>1</v>
      </c>
    </row>
    <row r="34" ht="12.75">
      <c r="B34">
        <v>1</v>
      </c>
    </row>
    <row r="35" ht="12.75">
      <c r="B35">
        <v>2</v>
      </c>
    </row>
    <row r="36" ht="12.75">
      <c r="B36">
        <v>3</v>
      </c>
    </row>
    <row r="37" ht="12.75">
      <c r="B37">
        <v>2</v>
      </c>
    </row>
    <row r="38" ht="12.75">
      <c r="B38">
        <v>2</v>
      </c>
    </row>
    <row r="39" ht="12.75">
      <c r="B39">
        <v>3</v>
      </c>
    </row>
    <row r="40" ht="12.75">
      <c r="B40">
        <v>3</v>
      </c>
    </row>
    <row r="41" ht="12.75">
      <c r="B41">
        <v>3</v>
      </c>
    </row>
    <row r="42" ht="12.75">
      <c r="B42">
        <v>4</v>
      </c>
    </row>
    <row r="43" ht="12.75">
      <c r="B43">
        <v>1</v>
      </c>
    </row>
    <row r="44" ht="12.75">
      <c r="B44">
        <v>4</v>
      </c>
    </row>
    <row r="45" ht="12.75">
      <c r="B45">
        <v>2</v>
      </c>
    </row>
    <row r="46" ht="12.75">
      <c r="B46">
        <v>1</v>
      </c>
    </row>
    <row r="47" ht="12.75">
      <c r="B47">
        <v>2</v>
      </c>
    </row>
    <row r="48" ht="12.75">
      <c r="B48">
        <v>2</v>
      </c>
    </row>
    <row r="49" ht="12.75">
      <c r="B49">
        <v>3</v>
      </c>
    </row>
    <row r="50" ht="12.75">
      <c r="B50">
        <v>3</v>
      </c>
    </row>
    <row r="51" ht="12.75">
      <c r="B51">
        <v>3</v>
      </c>
    </row>
    <row r="52" ht="12.75">
      <c r="B52">
        <v>4</v>
      </c>
    </row>
    <row r="53" ht="12.75">
      <c r="B53">
        <v>3</v>
      </c>
    </row>
    <row r="54" ht="12.75">
      <c r="B54">
        <v>4</v>
      </c>
    </row>
    <row r="55" ht="12.75">
      <c r="B55">
        <v>2</v>
      </c>
    </row>
    <row r="56" ht="12.75">
      <c r="B56">
        <v>3</v>
      </c>
    </row>
    <row r="57" ht="12.75">
      <c r="B57">
        <v>1</v>
      </c>
    </row>
    <row r="58" ht="12.75">
      <c r="B58">
        <v>3</v>
      </c>
    </row>
    <row r="59" ht="12.75">
      <c r="B59">
        <v>4</v>
      </c>
    </row>
    <row r="60" ht="12.75">
      <c r="B60">
        <v>3</v>
      </c>
    </row>
    <row r="61" ht="12.75">
      <c r="B61">
        <v>3</v>
      </c>
    </row>
    <row r="62" ht="12.75">
      <c r="B62">
        <v>1</v>
      </c>
    </row>
    <row r="63" ht="12.75">
      <c r="B63">
        <v>2</v>
      </c>
    </row>
    <row r="64" ht="12.75">
      <c r="B64">
        <v>1</v>
      </c>
    </row>
    <row r="65" ht="12.75">
      <c r="B65">
        <v>1</v>
      </c>
    </row>
    <row r="66" ht="12.75">
      <c r="B66">
        <v>1</v>
      </c>
    </row>
    <row r="67" ht="12.75">
      <c r="B67">
        <v>3</v>
      </c>
    </row>
    <row r="68" ht="12.75">
      <c r="B68">
        <v>1</v>
      </c>
    </row>
    <row r="69" ht="12.75">
      <c r="B69">
        <v>1</v>
      </c>
    </row>
    <row r="70" ht="12.75">
      <c r="B70">
        <v>1</v>
      </c>
    </row>
    <row r="71" ht="12.75">
      <c r="B71">
        <v>1</v>
      </c>
    </row>
    <row r="72" ht="12.75">
      <c r="B72">
        <v>1</v>
      </c>
    </row>
    <row r="73" ht="12.75">
      <c r="B73">
        <v>3</v>
      </c>
    </row>
    <row r="74" ht="12.75">
      <c r="B74">
        <v>1</v>
      </c>
    </row>
    <row r="75" ht="12.75">
      <c r="B75">
        <v>3</v>
      </c>
    </row>
    <row r="76" ht="12.75">
      <c r="B76">
        <v>1</v>
      </c>
    </row>
    <row r="77" ht="12.75">
      <c r="B77">
        <v>2</v>
      </c>
    </row>
    <row r="78" ht="12.75">
      <c r="B78">
        <v>4</v>
      </c>
    </row>
    <row r="79" ht="12.75">
      <c r="B79">
        <v>2</v>
      </c>
    </row>
    <row r="81" ht="12.75">
      <c r="A81" t="s">
        <v>4</v>
      </c>
    </row>
    <row r="83" spans="1:2" ht="12.75">
      <c r="A83" t="s">
        <v>6</v>
      </c>
      <c r="B83">
        <f>COUNT(B5:B79)</f>
        <v>75</v>
      </c>
    </row>
    <row r="84" spans="1:5" ht="12.75">
      <c r="A84" t="s">
        <v>5</v>
      </c>
      <c r="B84">
        <v>1</v>
      </c>
      <c r="C84">
        <v>2</v>
      </c>
      <c r="D84">
        <v>3</v>
      </c>
      <c r="E84">
        <v>4</v>
      </c>
    </row>
    <row r="85" spans="1:5" ht="12.75">
      <c r="A85" t="s">
        <v>9</v>
      </c>
      <c r="B85">
        <f>SUMIF($B$5:$B$79,"=1")</f>
        <v>26</v>
      </c>
      <c r="C85">
        <f>SUMIF($B$5:$B$79,"=2")</f>
        <v>36</v>
      </c>
      <c r="D85">
        <f>SUMIF($B$5:$B$79,"=3")</f>
        <v>63</v>
      </c>
      <c r="E85">
        <f>SUMIF($B$5:$B$79,"=4")</f>
        <v>40</v>
      </c>
    </row>
    <row r="86" spans="1:5" ht="12.75">
      <c r="A86" t="s">
        <v>7</v>
      </c>
      <c r="B86">
        <f>B85</f>
        <v>26</v>
      </c>
      <c r="C86">
        <f>C85/2</f>
        <v>18</v>
      </c>
      <c r="D86">
        <f>D85/3</f>
        <v>21</v>
      </c>
      <c r="E86">
        <f>E85/4</f>
        <v>10</v>
      </c>
    </row>
    <row r="87" spans="1:5" ht="12.75">
      <c r="A87" t="s">
        <v>8</v>
      </c>
      <c r="B87">
        <f>B86/$B$83</f>
        <v>0.3466666666666667</v>
      </c>
      <c r="C87">
        <f>C86/$B$83</f>
        <v>0.24</v>
      </c>
      <c r="D87">
        <f>D86/$B$83</f>
        <v>0.28</v>
      </c>
      <c r="E87">
        <f>E86/$B$83</f>
        <v>0.13333333333333333</v>
      </c>
    </row>
    <row r="89" ht="12.75">
      <c r="A89" t="s">
        <v>10</v>
      </c>
    </row>
    <row r="91" ht="12.75">
      <c r="A91" t="s">
        <v>11</v>
      </c>
    </row>
    <row r="92" ht="12.75">
      <c r="A92" t="s">
        <v>12</v>
      </c>
    </row>
    <row r="94" spans="1:5" ht="12.75">
      <c r="A94" t="s">
        <v>13</v>
      </c>
      <c r="B94">
        <f>2*NORMDIST(-ABS(B87-0.25),0,1/(2*SQRT($B$83)),TRUE)</f>
        <v>0.09406850669605316</v>
      </c>
      <c r="C94">
        <f>2*NORMDIST(-ABS(C87-0.25),0,1/(2*SQRT($B$83)),TRUE)</f>
        <v>0.862490231958351</v>
      </c>
      <c r="D94">
        <f>2*NORMDIST(-ABS(D87-0.25),0,1/(2*SQRT($B$83)),TRUE)</f>
        <v>0.6033317392329685</v>
      </c>
      <c r="E94">
        <f>2*NORMDIST(-ABS(E87-0.25),0,1/(2*SQRT($B$83)),TRUE)</f>
        <v>0.04330800429209436</v>
      </c>
    </row>
    <row r="96" ht="12.75">
      <c r="E96" t="s">
        <v>15</v>
      </c>
    </row>
    <row r="97" ht="12.75">
      <c r="E97" t="s">
        <v>16</v>
      </c>
    </row>
    <row r="99" ht="12.75">
      <c r="A99" t="s">
        <v>14</v>
      </c>
    </row>
    <row r="100" ht="12.75">
      <c r="A100" t="s">
        <v>17</v>
      </c>
    </row>
    <row r="101" spans="1:3" ht="12.75">
      <c r="A101" t="s">
        <v>18</v>
      </c>
      <c r="C101">
        <f>2*NORMDIST(-ABS(0.6-0.25),0,1/(2*SQRT($B$83)),TRUE)</f>
        <v>1.3479248828218715E-09</v>
      </c>
    </row>
    <row r="103" ht="12.75">
      <c r="A103" t="s">
        <v>19</v>
      </c>
    </row>
    <row r="106" ht="12.75">
      <c r="A106" t="s">
        <v>23</v>
      </c>
    </row>
    <row r="108" spans="1:7" ht="12.75">
      <c r="A108" t="s">
        <v>22</v>
      </c>
      <c r="B108">
        <f>B86</f>
        <v>26</v>
      </c>
      <c r="C108">
        <f>C86</f>
        <v>18</v>
      </c>
      <c r="D108">
        <f>D86</f>
        <v>21</v>
      </c>
      <c r="E108">
        <f>E86</f>
        <v>10</v>
      </c>
      <c r="G108" t="s">
        <v>20</v>
      </c>
    </row>
    <row r="110" spans="1:5" ht="12.75">
      <c r="A110" t="s">
        <v>21</v>
      </c>
      <c r="B110">
        <f>0.25*$B$83</f>
        <v>18.75</v>
      </c>
      <c r="C110">
        <f>0.25*$B$83</f>
        <v>18.75</v>
      </c>
      <c r="D110">
        <f>0.25*$B$83</f>
        <v>18.75</v>
      </c>
      <c r="E110">
        <f>0.25*$B$83</f>
        <v>18.75</v>
      </c>
    </row>
    <row r="112" spans="1:2" ht="12.75">
      <c r="A112" t="s">
        <v>24</v>
      </c>
      <c r="B112">
        <f>CHITEST(B108:E108,B110:E110)</f>
        <v>0.06618016365183704</v>
      </c>
    </row>
    <row r="114" spans="1:2" ht="12.75">
      <c r="A114" t="s">
        <v>25</v>
      </c>
      <c r="B114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2000-09-20T14:59:20Z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