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<sst xmlns="http://schemas.openxmlformats.org/spreadsheetml/2006/main" count="46" uniqueCount="46">
  <si>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Stat 31</t>
  </si>
  <si>
    <t>Pepsi Challenge results</t>
  </si>
  <si>
    <t>Pepsi = 1</t>
  </si>
  <si>
    <t>Coke = 0</t>
  </si>
  <si>
    <t>Think Know?</t>
  </si>
  <si>
    <t>Sweeter?</t>
  </si>
  <si>
    <t>Better?</t>
  </si>
  <si>
    <t>Right?</t>
  </si>
  <si>
    <t>Coin?</t>
  </si>
  <si>
    <t>Head = 1</t>
  </si>
  <si>
    <t>Tail = 0</t>
  </si>
  <si>
    <t>Class Example 31</t>
  </si>
  <si>
    <t>Raw Data:</t>
  </si>
  <si>
    <t>Totals:</t>
  </si>
  <si>
    <t>(out of:)</t>
  </si>
  <si>
    <t>Sample Proportion:</t>
  </si>
  <si>
    <t>H0:  p = 0.5</t>
  </si>
  <si>
    <t>Ha:  p/= 0.5</t>
  </si>
  <si>
    <t>p-val (2 tailed)</t>
  </si>
  <si>
    <t>Conclusions:</t>
  </si>
  <si>
    <t>I wonder about "Coke Classic"???  Maybe next time try Coke vs. Coke Classic</t>
  </si>
  <si>
    <t>e.  Was there cheating on the coin toss?  P-val = 0.38 doesn't show it.</t>
  </si>
  <si>
    <t>d.  Can people tell "which is which"?  P-val = 0.02 is strong evidence your taste buds are not giving "random choice"</t>
  </si>
  <si>
    <t>c.  Do most people think they know?  Pval = 0.00006 shows definitely these answers are different from "tossing a coin"</t>
  </si>
  <si>
    <t>b.  Which is sweeter?  P-val = 0.22 is only a too weak suggestion that Pepsi is sweeter, but not "statistically significant"</t>
  </si>
  <si>
    <t>a.  Which is "better"?  P-val = 0.86 shows this is really a toss up, no strong evidence either way</t>
  </si>
  <si>
    <t>1.  Which could be "explained by chance", and which are "clearly not random"?</t>
  </si>
  <si>
    <t>2.  Some deeper looks:</t>
  </si>
  <si>
    <t>so difference is not "sweetness", contrary to previous years.  They've been changing formulas over time???</t>
  </si>
  <si>
    <t>b.  Perhaps better to look at 1-sided P-val:</t>
  </si>
  <si>
    <t>no difference in main conclusion</t>
  </si>
  <si>
    <t>d.  Can get more "power" in this hypothesis test by restricting only to people who "thought they could tell the difference":</t>
  </si>
  <si>
    <t>This is made easy by the SUMIF function:</t>
  </si>
  <si>
    <t>Number thought knew:</t>
  </si>
  <si>
    <t>Number of them correct:</t>
  </si>
  <si>
    <t>(note: this checks with cell D43)</t>
  </si>
  <si>
    <t>Prop'n correct:</t>
  </si>
  <si>
    <t>(note: higher than cell e47, so expect "more powerful" result)</t>
  </si>
  <si>
    <t>c.  Don't really care if this is random or not, maybe more sensible to report a confidence interval:</t>
  </si>
  <si>
    <t>margin of error:</t>
  </si>
  <si>
    <t>CI left</t>
  </si>
  <si>
    <t>CI right</t>
  </si>
  <si>
    <t>(recall "best guess", maybe better when phat far from 0.5)</t>
  </si>
  <si>
    <t>Conclude: around 85% of Stat 31 students think they know the difference</t>
  </si>
  <si>
    <t>2-tailed P-val:</t>
  </si>
  <si>
    <t>P-val of 0.002 is much sronger than 0.02 above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</si>
</sst>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</cols>
  <sheetData>
    <row r="1" spans="1:3" ht="12.75">
      <c r="A1" t="s">
        <v>0</v>
      </c>
      <c r="C1" t="s">
        <v>11</v>
      </c>
    </row>
    <row r="3" ht="12.75">
      <c r="A3" t="s">
        <v>1</v>
      </c>
    </row>
    <row r="5" spans="2:7" ht="12.75">
      <c r="B5" t="s">
        <v>2</v>
      </c>
      <c r="G5" t="s">
        <v>9</v>
      </c>
    </row>
    <row r="6" spans="2:7" ht="12.75">
      <c r="B6" t="s">
        <v>3</v>
      </c>
      <c r="G6" t="s">
        <v>10</v>
      </c>
    </row>
    <row r="8" spans="1:7" ht="12.75">
      <c r="A8" t="s">
        <v>12</v>
      </c>
      <c r="B8" t="s">
        <v>6</v>
      </c>
      <c r="C8" t="s">
        <v>5</v>
      </c>
      <c r="D8" t="s">
        <v>4</v>
      </c>
      <c r="E8" t="s">
        <v>7</v>
      </c>
      <c r="G8" t="s">
        <v>8</v>
      </c>
    </row>
    <row r="9" spans="2:7" ht="12.75">
      <c r="B9">
        <v>0</v>
      </c>
      <c r="C9">
        <v>1</v>
      </c>
      <c r="D9">
        <v>1</v>
      </c>
      <c r="E9">
        <v>1</v>
      </c>
      <c r="G9">
        <v>0</v>
      </c>
    </row>
    <row r="10" spans="2:7" ht="12.75">
      <c r="B10">
        <v>0</v>
      </c>
      <c r="C10">
        <v>1</v>
      </c>
      <c r="D10">
        <v>1</v>
      </c>
      <c r="E10">
        <v>1</v>
      </c>
      <c r="G10">
        <v>1</v>
      </c>
    </row>
    <row r="11" spans="2:7" ht="12.75">
      <c r="B11">
        <v>1</v>
      </c>
      <c r="C11">
        <v>1</v>
      </c>
      <c r="D11">
        <v>1</v>
      </c>
      <c r="E11">
        <v>1</v>
      </c>
      <c r="G11">
        <v>0</v>
      </c>
    </row>
    <row r="12" spans="2:7" ht="12.75">
      <c r="B12">
        <v>1</v>
      </c>
      <c r="C12">
        <v>0</v>
      </c>
      <c r="D12">
        <v>1</v>
      </c>
      <c r="E12">
        <v>1</v>
      </c>
      <c r="G12">
        <v>1</v>
      </c>
    </row>
    <row r="13" spans="2:7" ht="12.75">
      <c r="B13">
        <v>0</v>
      </c>
      <c r="C13">
        <v>1</v>
      </c>
      <c r="D13">
        <v>1</v>
      </c>
      <c r="E13">
        <v>0</v>
      </c>
      <c r="G13">
        <v>1</v>
      </c>
    </row>
    <row r="14" spans="2:7" ht="12.75">
      <c r="B14">
        <v>1</v>
      </c>
      <c r="C14">
        <v>1</v>
      </c>
      <c r="D14">
        <v>1</v>
      </c>
      <c r="E14">
        <v>1</v>
      </c>
      <c r="G14">
        <v>1</v>
      </c>
    </row>
    <row r="15" spans="2:7" ht="12.75">
      <c r="B15">
        <v>1</v>
      </c>
      <c r="C15">
        <v>1</v>
      </c>
      <c r="D15">
        <v>1</v>
      </c>
      <c r="E15">
        <v>1</v>
      </c>
      <c r="G15">
        <v>0</v>
      </c>
    </row>
    <row r="16" spans="2:7" ht="12.75">
      <c r="B16">
        <v>1</v>
      </c>
      <c r="C16">
        <v>1</v>
      </c>
      <c r="D16">
        <v>0</v>
      </c>
      <c r="E16">
        <v>0</v>
      </c>
      <c r="G16">
        <v>0</v>
      </c>
    </row>
    <row r="17" spans="2:7" ht="12.75">
      <c r="B17">
        <v>1</v>
      </c>
      <c r="C17">
        <v>0</v>
      </c>
      <c r="D17">
        <v>1</v>
      </c>
      <c r="E17">
        <v>1</v>
      </c>
      <c r="G17">
        <v>1</v>
      </c>
    </row>
    <row r="18" spans="2:7" ht="12.75">
      <c r="B18">
        <v>0</v>
      </c>
      <c r="C18">
        <v>0</v>
      </c>
      <c r="D18">
        <v>1</v>
      </c>
      <c r="E18">
        <v>1</v>
      </c>
      <c r="G18">
        <v>1</v>
      </c>
    </row>
    <row r="19" spans="2:7" ht="12.75">
      <c r="B19">
        <v>0</v>
      </c>
      <c r="C19">
        <v>1</v>
      </c>
      <c r="D19">
        <v>1</v>
      </c>
      <c r="E19">
        <v>0</v>
      </c>
      <c r="G19">
        <v>1</v>
      </c>
    </row>
    <row r="20" spans="2:7" ht="12.75">
      <c r="B20">
        <v>1</v>
      </c>
      <c r="C20">
        <v>0</v>
      </c>
      <c r="D20">
        <v>0</v>
      </c>
      <c r="E20">
        <v>0</v>
      </c>
      <c r="G20">
        <v>0</v>
      </c>
    </row>
    <row r="21" spans="2:7" ht="12.75">
      <c r="B21">
        <v>0</v>
      </c>
      <c r="C21">
        <v>1</v>
      </c>
      <c r="D21">
        <v>1</v>
      </c>
      <c r="E21">
        <v>1</v>
      </c>
      <c r="G21">
        <v>1</v>
      </c>
    </row>
    <row r="22" spans="2:7" ht="12.75">
      <c r="B22">
        <v>0</v>
      </c>
      <c r="C22">
        <v>1</v>
      </c>
      <c r="D22">
        <v>1</v>
      </c>
      <c r="E22">
        <v>1</v>
      </c>
      <c r="G22">
        <v>0</v>
      </c>
    </row>
    <row r="23" spans="2:7" ht="12.75">
      <c r="B23">
        <v>0</v>
      </c>
      <c r="C23">
        <v>0</v>
      </c>
      <c r="D23">
        <v>1</v>
      </c>
      <c r="E23">
        <v>1</v>
      </c>
      <c r="G23">
        <v>1</v>
      </c>
    </row>
    <row r="24" spans="2:7" ht="12.75">
      <c r="B24">
        <v>0</v>
      </c>
      <c r="C24">
        <v>1</v>
      </c>
      <c r="D24">
        <v>1</v>
      </c>
      <c r="E24">
        <v>1</v>
      </c>
      <c r="G24">
        <v>0</v>
      </c>
    </row>
    <row r="25" spans="2:7" ht="12.75">
      <c r="B25">
        <v>1</v>
      </c>
      <c r="C25">
        <v>1</v>
      </c>
      <c r="D25">
        <v>1</v>
      </c>
      <c r="E25">
        <v>1</v>
      </c>
      <c r="G25">
        <v>1</v>
      </c>
    </row>
    <row r="26" spans="2:7" ht="12.75">
      <c r="B26">
        <v>0</v>
      </c>
      <c r="C26">
        <v>1</v>
      </c>
      <c r="D26">
        <v>1</v>
      </c>
      <c r="E26">
        <v>1</v>
      </c>
      <c r="G26">
        <v>0</v>
      </c>
    </row>
    <row r="27" spans="2:7" ht="12.75">
      <c r="B27">
        <v>0</v>
      </c>
      <c r="C27">
        <v>0</v>
      </c>
      <c r="D27">
        <v>1</v>
      </c>
      <c r="E27">
        <v>1</v>
      </c>
      <c r="G27">
        <v>0</v>
      </c>
    </row>
    <row r="28" spans="2:7" ht="12.75">
      <c r="B28">
        <v>1</v>
      </c>
      <c r="C28">
        <v>0</v>
      </c>
      <c r="D28">
        <v>1</v>
      </c>
      <c r="E28">
        <v>0</v>
      </c>
      <c r="G28">
        <v>1</v>
      </c>
    </row>
    <row r="29" spans="2:7" ht="12.75">
      <c r="B29">
        <v>1</v>
      </c>
      <c r="C29">
        <v>1</v>
      </c>
      <c r="D29">
        <v>1</v>
      </c>
      <c r="E29">
        <v>1</v>
      </c>
      <c r="G29">
        <v>0</v>
      </c>
    </row>
    <row r="30" spans="2:7" ht="12.75">
      <c r="B30">
        <v>1</v>
      </c>
      <c r="C30">
        <v>1</v>
      </c>
      <c r="D30">
        <v>1</v>
      </c>
      <c r="E30">
        <v>0</v>
      </c>
      <c r="G30">
        <v>0</v>
      </c>
    </row>
    <row r="31" spans="2:7" ht="12.75">
      <c r="B31">
        <v>0</v>
      </c>
      <c r="C31">
        <v>1</v>
      </c>
      <c r="D31">
        <v>1</v>
      </c>
      <c r="E31">
        <v>1</v>
      </c>
      <c r="G31">
        <v>0</v>
      </c>
    </row>
    <row r="32" spans="2:7" ht="12.75">
      <c r="B32">
        <v>0</v>
      </c>
      <c r="C32">
        <v>0</v>
      </c>
      <c r="D32">
        <v>1</v>
      </c>
      <c r="E32">
        <v>0</v>
      </c>
      <c r="G32">
        <v>0</v>
      </c>
    </row>
    <row r="33" spans="2:7" ht="12.75">
      <c r="B33">
        <v>1</v>
      </c>
      <c r="C33">
        <v>0</v>
      </c>
      <c r="D33">
        <v>1</v>
      </c>
      <c r="E33">
        <v>1</v>
      </c>
      <c r="G33">
        <v>0</v>
      </c>
    </row>
    <row r="34" spans="2:7" ht="12.75">
      <c r="B34">
        <v>1</v>
      </c>
      <c r="C34">
        <v>0</v>
      </c>
      <c r="D34">
        <v>0</v>
      </c>
      <c r="E34">
        <v>0</v>
      </c>
      <c r="G34">
        <v>1</v>
      </c>
    </row>
    <row r="35" spans="2:7" ht="12.75">
      <c r="B35">
        <v>1</v>
      </c>
      <c r="C35">
        <v>1</v>
      </c>
      <c r="D35">
        <v>0</v>
      </c>
      <c r="E35">
        <v>0</v>
      </c>
      <c r="G35">
        <v>0</v>
      </c>
    </row>
    <row r="36" spans="2:7" ht="12.75">
      <c r="B36">
        <v>0</v>
      </c>
      <c r="C36">
        <v>0</v>
      </c>
      <c r="D36">
        <v>0</v>
      </c>
      <c r="E36">
        <v>1</v>
      </c>
      <c r="G36">
        <v>0</v>
      </c>
    </row>
    <row r="37" spans="2:7" ht="12.75">
      <c r="B37">
        <v>0</v>
      </c>
      <c r="C37">
        <v>1</v>
      </c>
      <c r="D37">
        <v>1</v>
      </c>
      <c r="E37">
        <v>1</v>
      </c>
      <c r="G37">
        <v>0</v>
      </c>
    </row>
    <row r="38" spans="2:7" ht="12.75">
      <c r="B38">
        <v>0</v>
      </c>
      <c r="C38">
        <v>0</v>
      </c>
      <c r="D38">
        <v>1</v>
      </c>
      <c r="E38">
        <v>0</v>
      </c>
      <c r="G38">
        <v>1</v>
      </c>
    </row>
    <row r="39" spans="2:7" ht="12.75">
      <c r="B39">
        <v>1</v>
      </c>
      <c r="C39">
        <v>1</v>
      </c>
      <c r="D39">
        <v>1</v>
      </c>
      <c r="E39">
        <v>1</v>
      </c>
      <c r="G39">
        <v>1</v>
      </c>
    </row>
    <row r="40" spans="2:7" ht="12.75">
      <c r="B40">
        <v>0</v>
      </c>
      <c r="C40">
        <v>1</v>
      </c>
      <c r="D40">
        <v>1</v>
      </c>
      <c r="E40">
        <v>1</v>
      </c>
      <c r="G40">
        <v>0</v>
      </c>
    </row>
    <row r="41" spans="2:7" ht="12.75">
      <c r="B41">
        <v>1</v>
      </c>
      <c r="C41">
        <v>0</v>
      </c>
      <c r="D41">
        <v>1</v>
      </c>
      <c r="E41">
        <v>1</v>
      </c>
      <c r="G41">
        <v>0</v>
      </c>
    </row>
    <row r="43" spans="1:7" ht="12.75">
      <c r="A43" t="s">
        <v>13</v>
      </c>
      <c r="B43">
        <f>SUM(B9:B41)</f>
        <v>16</v>
      </c>
      <c r="C43">
        <f>SUM(C9:C41)</f>
        <v>20</v>
      </c>
      <c r="D43">
        <f>SUM(D9:D41)</f>
        <v>28</v>
      </c>
      <c r="E43">
        <f>SUM(E9:E41)</f>
        <v>23</v>
      </c>
      <c r="G43">
        <f>SUM(G9:G41)</f>
        <v>14</v>
      </c>
    </row>
    <row r="45" spans="1:2" ht="12.75">
      <c r="A45" t="s">
        <v>14</v>
      </c>
      <c r="B45">
        <f>COUNT(B9:B41)</f>
        <v>33</v>
      </c>
    </row>
    <row r="47" spans="1:7" ht="12.75">
      <c r="A47" t="s">
        <v>15</v>
      </c>
      <c r="B47">
        <f>B43/$B$45</f>
        <v>0.48484848484848486</v>
      </c>
      <c r="C47">
        <f>C43/$B$45</f>
        <v>0.6060606060606061</v>
      </c>
      <c r="D47">
        <f>D43/$B$45</f>
        <v>0.8484848484848485</v>
      </c>
      <c r="E47">
        <f>E43/$B$45</f>
        <v>0.696969696969697</v>
      </c>
      <c r="G47">
        <f>G43/$B$45</f>
        <v>0.42424242424242425</v>
      </c>
    </row>
    <row r="50" ht="12.75">
      <c r="A50" t="s">
        <v>26</v>
      </c>
    </row>
    <row r="51" ht="12.75">
      <c r="A51" t="s">
        <v>16</v>
      </c>
    </row>
    <row r="52" ht="12.75">
      <c r="A52" t="s">
        <v>17</v>
      </c>
    </row>
    <row r="53" spans="1:7" ht="12.75">
      <c r="A53" t="s">
        <v>18</v>
      </c>
      <c r="B53">
        <f>2*NORMDIST(-ABS(B47-0.5),0,1/(2*SQRT($B$45)),TRUE)</f>
        <v>0.8618044363427544</v>
      </c>
      <c r="C53">
        <f>2*NORMDIST(-ABS(C47-0.5),0,1/(2*SQRT($B$45)),TRUE)</f>
        <v>0.22301759689884415</v>
      </c>
      <c r="D53">
        <f>2*NORMDIST(-ABS(D47-0.5),0,1/(2*SQRT($B$45)),TRUE)</f>
        <v>6.236602110032408E-05</v>
      </c>
      <c r="E53">
        <f>2*NORMDIST(-ABS(E47-0.5),0,1/(2*SQRT($B$45)),TRUE)</f>
        <v>0.023635028700452754</v>
      </c>
      <c r="G53">
        <f>2*NORMDIST(-ABS(G47-0.5),0,1/(2*SQRT($B$45)),TRUE)</f>
        <v>0.3840881608238047</v>
      </c>
    </row>
    <row r="55" ht="12.75">
      <c r="A55" t="s">
        <v>19</v>
      </c>
    </row>
    <row r="57" ht="12.75">
      <c r="A57" t="s">
        <v>25</v>
      </c>
    </row>
    <row r="59" ht="12.75">
      <c r="A59" t="s">
        <v>24</v>
      </c>
    </row>
    <row r="60" ht="12.75">
      <c r="A60" t="s">
        <v>28</v>
      </c>
    </row>
    <row r="61" ht="12.75">
      <c r="A61" t="s">
        <v>20</v>
      </c>
    </row>
    <row r="63" ht="12.75">
      <c r="A63" t="s">
        <v>23</v>
      </c>
    </row>
    <row r="65" ht="12.75">
      <c r="A65" t="s">
        <v>22</v>
      </c>
    </row>
    <row r="67" ht="12.75">
      <c r="A67" t="s">
        <v>21</v>
      </c>
    </row>
    <row r="70" ht="12.75">
      <c r="A70" t="s">
        <v>27</v>
      </c>
    </row>
    <row r="72" ht="12.75">
      <c r="A72" t="s">
        <v>29</v>
      </c>
    </row>
    <row r="73" spans="3:4" ht="12.75">
      <c r="C73">
        <f>C53/2</f>
        <v>0.11150879844942208</v>
      </c>
      <c r="D73" t="s">
        <v>30</v>
      </c>
    </row>
    <row r="75" ht="12.75">
      <c r="A75" t="s">
        <v>38</v>
      </c>
    </row>
    <row r="76" spans="1:4" ht="12.75">
      <c r="A76" t="s">
        <v>39</v>
      </c>
      <c r="B76">
        <f>CONFIDENCE(0.95,SQRT(D47*(1-D47)),B45)</f>
        <v>0.003913847784309716</v>
      </c>
      <c r="D76" t="s">
        <v>42</v>
      </c>
    </row>
    <row r="77" spans="1:2" ht="12.75">
      <c r="A77" t="s">
        <v>40</v>
      </c>
      <c r="B77">
        <f>D47-B76</f>
        <v>0.8445710007005388</v>
      </c>
    </row>
    <row r="78" spans="1:4" ht="12.75">
      <c r="A78" t="s">
        <v>41</v>
      </c>
      <c r="B78">
        <f>D47+B76</f>
        <v>0.8523986962691582</v>
      </c>
      <c r="D78" t="s">
        <v>43</v>
      </c>
    </row>
    <row r="80" ht="12.75">
      <c r="A80" t="s">
        <v>31</v>
      </c>
    </row>
    <row r="82" ht="12.75">
      <c r="B82" t="s">
        <v>32</v>
      </c>
    </row>
    <row r="84" spans="1:4" ht="12.75">
      <c r="A84" t="s">
        <v>33</v>
      </c>
      <c r="B84">
        <f>SUMIF(D9:D41,"=1")</f>
        <v>28</v>
      </c>
      <c r="D84" t="s">
        <v>35</v>
      </c>
    </row>
    <row r="85" spans="1:2" ht="12.75">
      <c r="A85" t="s">
        <v>34</v>
      </c>
      <c r="B85">
        <f>SUMIF(D9:D41,"=1",E9:E41)</f>
        <v>22</v>
      </c>
    </row>
    <row r="87" spans="1:4" ht="12.75">
      <c r="A87" t="s">
        <v>36</v>
      </c>
      <c r="B87">
        <f>B85/B84</f>
        <v>0.7857142857142857</v>
      </c>
      <c r="D87" t="s">
        <v>37</v>
      </c>
    </row>
    <row r="89" spans="1:4" ht="12.75">
      <c r="A89" t="s">
        <v>44</v>
      </c>
      <c r="B89">
        <f>2*NORMDIST(-ABS(B87-0.5),0,1/(2*SQRT(B84)),TRUE)</f>
        <v>0.0024970473233116852</v>
      </c>
      <c r="D89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2000-12-03T22:18:37Z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