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<sst xmlns="http://schemas.openxmlformats.org/spreadsheetml/2006/main" count="37" uniqueCount="33">
  <si>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Normal Inverse Function</t>
  </si>
  <si>
    <t>Part 1</t>
  </si>
  <si>
    <t>Part 2</t>
  </si>
  <si>
    <t>Stat 31</t>
  </si>
  <si>
    <t>Class Example 20</t>
  </si>
  <si>
    <t>Textbook's Problem 6.2</t>
  </si>
  <si>
    <t>Data (recall from file Ex06_002.dat)</t>
  </si>
  <si>
    <t>Xbar (sample average, estimate)</t>
  </si>
  <si>
    <t>s (standard deviation)</t>
  </si>
  <si>
    <t>m (margin of error, for Conf. Lev = .90)</t>
  </si>
  <si>
    <t>n (sample size)</t>
  </si>
  <si>
    <t>(left end)</t>
  </si>
  <si>
    <t>(right end)</t>
  </si>
  <si>
    <t>slightly quicker version of m:</t>
  </si>
  <si>
    <t>a. 90% Confidence Interval:</t>
  </si>
  <si>
    <t>b. 95 % Confidence Interval:</t>
  </si>
  <si>
    <t>m (margin of error, for Conf. Lev = .95)</t>
  </si>
  <si>
    <t>c. 99 % Confidence Interval:</t>
  </si>
  <si>
    <t>m (margin of error, for Conf. Lev = .99)</t>
  </si>
  <si>
    <t>m gets larger (I.e. wider margin of error)</t>
  </si>
  <si>
    <t>so intervals get longer.</t>
  </si>
  <si>
    <t>d.  How do intervals change with increasing confidence?</t>
  </si>
  <si>
    <t>Simple Confidence Interval Calculations</t>
  </si>
  <si>
    <t>Part 3</t>
  </si>
  <si>
    <t>How large an n is required to make the</t>
  </si>
  <si>
    <t>a.  90% margin of error, m = 2</t>
  </si>
  <si>
    <t>(sd ~ 12, so takes around 100 to get accuracy down to 2)</t>
  </si>
  <si>
    <t>b.  99% margin of error, m = 2</t>
  </si>
  <si>
    <t>(to be safer, need more data)</t>
  </si>
  <si>
    <t>c.  99% margin of error, m = 0.2</t>
  </si>
  <si>
    <t>(for 10 times the accuracy, need 100 times the data)</t>
  </si>
  <si>
    <t>to the square of the sample size)</t>
  </si>
  <si>
    <t>(recall law of large numbers: accuraccy is proportional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</si>
</sst>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6.75"/>
      <name val="Arial"/>
      <family val="0"/>
    </font>
    <font>
      <b/>
      <sz val="20.25"/>
      <name val="Arial"/>
      <family val="0"/>
    </font>
    <font>
      <b/>
      <sz val="16.75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Random Numbers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Sheet1!$A$523:$A$573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Sheet1!$B$523:$B$573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36135190"/>
        <c:axId val="56781255"/>
      </c:barChart>
      <c:lineChart>
        <c:grouping val="standard"/>
        <c:varyColors val="0"/>
        <c:axId val="41269248"/>
        <c:axId val="35878913"/>
      </c:lineChart>
      <c:catAx>
        <c:axId val="36135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6781255"/>
        <c:crosses val="autoZero"/>
        <c:auto val="1"/>
        <c:lblOffset val="100"/>
        <c:noMultiLvlLbl val="0"/>
      </c:catAx>
      <c:valAx>
        <c:axId val="56781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35190"/>
        <c:crossesAt val="1"/>
        <c:crossBetween val="between"/>
        <c:dispUnits/>
      </c:valAx>
      <c:catAx>
        <c:axId val="41269248"/>
        <c:scaling>
          <c:orientation val="minMax"/>
        </c:scaling>
        <c:axPos val="b"/>
        <c:delete val="1"/>
        <c:majorTickMark val="in"/>
        <c:minorTickMark val="none"/>
        <c:tickLblPos val="nextTo"/>
        <c:crossAx val="35878913"/>
        <c:crosses val="autoZero"/>
        <c:auto val="1"/>
        <c:lblOffset val="100"/>
        <c:noMultiLvlLbl val="0"/>
      </c:catAx>
      <c:valAx>
        <c:axId val="358789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26924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Sheet1!$A$579:$A$629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Sheet1!$B$579:$B$629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54474762"/>
        <c:axId val="20510811"/>
      </c:barChart>
      <c:lineChart>
        <c:grouping val="standard"/>
        <c:varyColors val="0"/>
        <c:axId val="50379572"/>
        <c:axId val="50762965"/>
      </c:lineChart>
      <c:catAx>
        <c:axId val="544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0510811"/>
        <c:crosses val="autoZero"/>
        <c:auto val="1"/>
        <c:lblOffset val="100"/>
        <c:noMultiLvlLbl val="0"/>
      </c:catAx>
      <c:valAx>
        <c:axId val="20510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474762"/>
        <c:crossesAt val="1"/>
        <c:crossBetween val="between"/>
        <c:dispUnits/>
      </c:valAx>
      <c:catAx>
        <c:axId val="50379572"/>
        <c:scaling>
          <c:orientation val="minMax"/>
        </c:scaling>
        <c:axPos val="b"/>
        <c:delete val="1"/>
        <c:majorTickMark val="in"/>
        <c:minorTickMark val="none"/>
        <c:tickLblPos val="nextTo"/>
        <c:crossAx val="50762965"/>
        <c:crosses val="autoZero"/>
        <c:auto val="1"/>
        <c:lblOffset val="100"/>
        <c:noMultiLvlLbl val="0"/>
      </c:catAx>
      <c:valAx>
        <c:axId val="507629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3795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Sheet1!$A$635:$A$685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Sheet1!$B$635:$B$685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54213502"/>
        <c:axId val="18159471"/>
      </c:barChart>
      <c:lineChart>
        <c:grouping val="standard"/>
        <c:varyColors val="0"/>
        <c:axId val="29217512"/>
        <c:axId val="61631017"/>
      </c:lineChart>
      <c:catAx>
        <c:axId val="5421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18159471"/>
        <c:crosses val="autoZero"/>
        <c:auto val="1"/>
        <c:lblOffset val="100"/>
        <c:noMultiLvlLbl val="0"/>
      </c:catAx>
      <c:valAx>
        <c:axId val="181594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213502"/>
        <c:crossesAt val="1"/>
        <c:crossBetween val="between"/>
        <c:dispUnits/>
      </c:valAx>
      <c:catAx>
        <c:axId val="29217512"/>
        <c:scaling>
          <c:orientation val="minMax"/>
        </c:scaling>
        <c:axPos val="b"/>
        <c:delete val="1"/>
        <c:majorTickMark val="in"/>
        <c:minorTickMark val="none"/>
        <c:tickLblPos val="nextTo"/>
        <c:crossAx val="61631017"/>
        <c:crosses val="autoZero"/>
        <c:auto val="1"/>
        <c:lblOffset val="100"/>
        <c:noMultiLvlLbl val="0"/>
      </c:catAx>
      <c:valAx>
        <c:axId val="616310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2175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Sheet1!$A$691:$A$741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Sheet1!$B$691:$B$741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17808242"/>
        <c:axId val="26056451"/>
      </c:barChart>
      <c:lineChart>
        <c:grouping val="standard"/>
        <c:varyColors val="0"/>
        <c:axId val="33181468"/>
        <c:axId val="30197757"/>
      </c:lineChart>
      <c:catAx>
        <c:axId val="17808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26056451"/>
        <c:crosses val="autoZero"/>
        <c:auto val="1"/>
        <c:lblOffset val="100"/>
        <c:noMultiLvlLbl val="0"/>
      </c:catAx>
      <c:valAx>
        <c:axId val="26056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808242"/>
        <c:crossesAt val="1"/>
        <c:crossBetween val="between"/>
        <c:dispUnits/>
      </c:valAx>
      <c:catAx>
        <c:axId val="33181468"/>
        <c:scaling>
          <c:orientation val="minMax"/>
        </c:scaling>
        <c:axPos val="b"/>
        <c:delete val="1"/>
        <c:majorTickMark val="in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18146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30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Sheet1!$A$747:$A$797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Sheet1!$B$747:$B$797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3344358"/>
        <c:axId val="30099223"/>
      </c:barChart>
      <c:lineChart>
        <c:grouping val="standard"/>
        <c:varyColors val="0"/>
        <c:axId val="2457552"/>
        <c:axId val="22117969"/>
      </c:lineChart>
      <c:catAx>
        <c:axId val="334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44358"/>
        <c:crossesAt val="1"/>
        <c:crossBetween val="between"/>
        <c:dispUnits/>
      </c:valAx>
      <c:catAx>
        <c:axId val="2457552"/>
        <c:scaling>
          <c:orientation val="minMax"/>
        </c:scaling>
        <c:axPos val="b"/>
        <c:delete val="1"/>
        <c:majorTickMark val="in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755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Histogram, average of n = 50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Sheet1!$A$803:$A$853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cat>
          <c:val>
            <c:numRef>
              <c:f>Sheet1!$B$803:$B$853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</c:ser>
        <c:gapWidth val="0"/>
        <c:axId val="64843994"/>
        <c:axId val="46725035"/>
      </c:barChart>
      <c:lineChart>
        <c:grouping val="standard"/>
        <c:varyColors val="0"/>
        <c:axId val="17872132"/>
        <c:axId val="26631461"/>
      </c:lineChart>
      <c:catAx>
        <c:axId val="64843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46725035"/>
        <c:crosses val="autoZero"/>
        <c:auto val="1"/>
        <c:lblOffset val="100"/>
        <c:noMultiLvlLbl val="0"/>
      </c:catAx>
      <c:valAx>
        <c:axId val="4672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843994"/>
        <c:crossesAt val="1"/>
        <c:crossBetween val="between"/>
        <c:dispUnits/>
      </c:valAx>
      <c:catAx>
        <c:axId val="17872132"/>
        <c:scaling>
          <c:orientation val="minMax"/>
        </c:scaling>
        <c:axPos val="b"/>
        <c:delete val="1"/>
        <c:majorTickMark val="in"/>
        <c:minorTickMark val="none"/>
        <c:tickLblPos val="nextTo"/>
        <c:crossAx val="26631461"/>
        <c:crosses val="autoZero"/>
        <c:auto val="1"/>
        <c:lblOffset val="100"/>
        <c:noMultiLvlLbl val="0"/>
      </c:catAx>
      <c:valAx>
        <c:axId val="266314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8721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521</xdr:row>
      <xdr:rowOff>0</xdr:rowOff>
    </xdr:from>
    <xdr:to>
      <xdr:col>13</xdr:col>
      <xdr:colOff>0</xdr:colOff>
      <xdr:row>543</xdr:row>
      <xdr:rowOff>9525</xdr:rowOff>
    </xdr:to>
    <xdr:graphicFrame>
      <xdr:nvGraphicFramePr>
        <xdr:cNvPr id="1" name="Chart 1"/>
        <xdr:cNvGraphicFramePr/>
      </xdr:nvGraphicFramePr>
      <xdr:xfrm>
        <a:off x="3352800" y="8437245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577</xdr:row>
      <xdr:rowOff>0</xdr:rowOff>
    </xdr:from>
    <xdr:to>
      <xdr:col>13</xdr:col>
      <xdr:colOff>0</xdr:colOff>
      <xdr:row>599</xdr:row>
      <xdr:rowOff>9525</xdr:rowOff>
    </xdr:to>
    <xdr:graphicFrame>
      <xdr:nvGraphicFramePr>
        <xdr:cNvPr id="2" name="Chart 2"/>
        <xdr:cNvGraphicFramePr/>
      </xdr:nvGraphicFramePr>
      <xdr:xfrm>
        <a:off x="3352800" y="93459300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633</xdr:row>
      <xdr:rowOff>0</xdr:rowOff>
    </xdr:from>
    <xdr:to>
      <xdr:col>13</xdr:col>
      <xdr:colOff>0</xdr:colOff>
      <xdr:row>655</xdr:row>
      <xdr:rowOff>0</xdr:rowOff>
    </xdr:to>
    <xdr:graphicFrame>
      <xdr:nvGraphicFramePr>
        <xdr:cNvPr id="3" name="Chart 3"/>
        <xdr:cNvGraphicFramePr/>
      </xdr:nvGraphicFramePr>
      <xdr:xfrm>
        <a:off x="3352800" y="102546150"/>
        <a:ext cx="6096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689</xdr:row>
      <xdr:rowOff>0</xdr:rowOff>
    </xdr:from>
    <xdr:to>
      <xdr:col>13</xdr:col>
      <xdr:colOff>0</xdr:colOff>
      <xdr:row>711</xdr:row>
      <xdr:rowOff>0</xdr:rowOff>
    </xdr:to>
    <xdr:graphicFrame>
      <xdr:nvGraphicFramePr>
        <xdr:cNvPr id="4" name="Chart 4"/>
        <xdr:cNvGraphicFramePr/>
      </xdr:nvGraphicFramePr>
      <xdr:xfrm>
        <a:off x="3352800" y="111633000"/>
        <a:ext cx="6096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745</xdr:row>
      <xdr:rowOff>0</xdr:rowOff>
    </xdr:from>
    <xdr:to>
      <xdr:col>13</xdr:col>
      <xdr:colOff>0</xdr:colOff>
      <xdr:row>767</xdr:row>
      <xdr:rowOff>0</xdr:rowOff>
    </xdr:to>
    <xdr:graphicFrame>
      <xdr:nvGraphicFramePr>
        <xdr:cNvPr id="5" name="Chart 5"/>
        <xdr:cNvGraphicFramePr/>
      </xdr:nvGraphicFramePr>
      <xdr:xfrm>
        <a:off x="3352800" y="120719850"/>
        <a:ext cx="609600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801</xdr:row>
      <xdr:rowOff>0</xdr:rowOff>
    </xdr:from>
    <xdr:to>
      <xdr:col>13</xdr:col>
      <xdr:colOff>9525</xdr:colOff>
      <xdr:row>823</xdr:row>
      <xdr:rowOff>0</xdr:rowOff>
    </xdr:to>
    <xdr:graphicFrame>
      <xdr:nvGraphicFramePr>
        <xdr:cNvPr id="6" name="Chart 6"/>
        <xdr:cNvGraphicFramePr/>
      </xdr:nvGraphicFramePr>
      <xdr:xfrm>
        <a:off x="3352800" y="129806700"/>
        <a:ext cx="6105525" cy="3562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3"/>
  <sheetViews>
    <sheetView tabSelected="1" workbookViewId="0" topLeftCell="A55">
      <selection activeCell="A62" sqref="A62"/>
    </sheetView>
  </sheetViews>
  <sheetFormatPr defaultColWidth="9.140625" defaultRowHeight="12.75"/>
  <cols>
    <col min="1" max="1" width="32.00390625" style="0" customWidth="1"/>
  </cols>
  <sheetData>
    <row r="1" spans="1:2" ht="12.75">
      <c r="A1" t="s">
        <v>3</v>
      </c>
      <c r="B1" t="s">
        <v>4</v>
      </c>
    </row>
    <row r="3" ht="12.75">
      <c r="A3" t="s">
        <v>22</v>
      </c>
    </row>
    <row r="6" spans="1:2" ht="12.75">
      <c r="A6" t="s">
        <v>1</v>
      </c>
      <c r="B6" t="s">
        <v>0</v>
      </c>
    </row>
    <row r="8" ht="12.75">
      <c r="A8">
        <f>NORMINV(0.975,0,1)</f>
        <v>1.9599610823206604</v>
      </c>
    </row>
    <row r="11" spans="1:2" ht="12.75">
      <c r="A11" t="s">
        <v>2</v>
      </c>
      <c r="B11" t="s">
        <v>5</v>
      </c>
    </row>
    <row r="13" spans="1:3" ht="12.75">
      <c r="A13" t="s">
        <v>6</v>
      </c>
      <c r="B13">
        <v>1</v>
      </c>
      <c r="C13">
        <v>138</v>
      </c>
    </row>
    <row r="14" spans="2:3" ht="12.75">
      <c r="B14">
        <v>2</v>
      </c>
      <c r="C14">
        <v>139.1</v>
      </c>
    </row>
    <row r="15" spans="2:3" ht="12.75">
      <c r="B15">
        <v>3</v>
      </c>
      <c r="C15">
        <v>113</v>
      </c>
    </row>
    <row r="16" spans="2:3" ht="12.75">
      <c r="B16">
        <v>4</v>
      </c>
      <c r="C16">
        <v>132.5</v>
      </c>
    </row>
    <row r="17" spans="2:3" ht="12.75">
      <c r="B17">
        <v>5</v>
      </c>
      <c r="C17">
        <v>140.7</v>
      </c>
    </row>
    <row r="18" spans="2:3" ht="12.75">
      <c r="B18">
        <v>6</v>
      </c>
      <c r="C18">
        <v>109.7</v>
      </c>
    </row>
    <row r="19" spans="2:3" ht="12.75">
      <c r="B19">
        <v>7</v>
      </c>
      <c r="C19">
        <v>118.9</v>
      </c>
    </row>
    <row r="20" spans="2:3" ht="12.75">
      <c r="B20">
        <v>8</v>
      </c>
      <c r="C20">
        <v>134.8</v>
      </c>
    </row>
    <row r="21" spans="2:3" ht="12.75">
      <c r="B21">
        <v>9</v>
      </c>
      <c r="C21">
        <v>109.6</v>
      </c>
    </row>
    <row r="22" spans="2:3" ht="12.75">
      <c r="B22">
        <v>10</v>
      </c>
      <c r="C22">
        <v>127.3</v>
      </c>
    </row>
    <row r="23" spans="2:3" ht="12.75">
      <c r="B23">
        <v>11</v>
      </c>
      <c r="C23">
        <v>115.6</v>
      </c>
    </row>
    <row r="24" spans="2:3" ht="12.75">
      <c r="B24">
        <v>12</v>
      </c>
      <c r="C24">
        <v>130.4</v>
      </c>
    </row>
    <row r="25" spans="2:3" ht="12.75">
      <c r="B25">
        <v>13</v>
      </c>
      <c r="C25">
        <v>130.2</v>
      </c>
    </row>
    <row r="26" spans="2:3" ht="12.75">
      <c r="B26">
        <v>14</v>
      </c>
      <c r="C26">
        <v>111.7</v>
      </c>
    </row>
    <row r="27" spans="2:3" ht="12.75">
      <c r="B27">
        <v>15</v>
      </c>
      <c r="C27">
        <v>105.5</v>
      </c>
    </row>
    <row r="29" spans="1:2" ht="12.75">
      <c r="A29" t="s">
        <v>10</v>
      </c>
      <c r="B29">
        <f>COUNT(B13:B27)</f>
        <v>15</v>
      </c>
    </row>
    <row r="31" spans="1:2" ht="12.75">
      <c r="A31" t="s">
        <v>7</v>
      </c>
      <c r="B31">
        <f>AVERAGE(C13:C27)</f>
        <v>123.8</v>
      </c>
    </row>
    <row r="33" spans="1:2" ht="12.75">
      <c r="A33" t="s">
        <v>8</v>
      </c>
      <c r="B33">
        <f>STDEV(C13:C27)</f>
        <v>12.260389180492723</v>
      </c>
    </row>
    <row r="35" spans="1:2" ht="12.75">
      <c r="A35" t="s">
        <v>9</v>
      </c>
      <c r="B35">
        <f>NORMINV(0.95,0,B33/SQRT(B29))</f>
        <v>5.206977703692515</v>
      </c>
    </row>
    <row r="37" spans="1:3" ht="12.75">
      <c r="A37" t="s">
        <v>14</v>
      </c>
      <c r="B37">
        <f>B31-B35</f>
        <v>118.59302229630748</v>
      </c>
      <c r="C37" t="s">
        <v>11</v>
      </c>
    </row>
    <row r="38" spans="2:3" ht="12.75">
      <c r="B38">
        <f>B31+B35</f>
        <v>129.0069777036925</v>
      </c>
      <c r="C38" t="s">
        <v>12</v>
      </c>
    </row>
    <row r="40" spans="1:2" ht="12.75">
      <c r="A40" t="s">
        <v>13</v>
      </c>
      <c r="B40">
        <f>CONFIDENCE(0.1,B33,B29)</f>
        <v>5.206977703692515</v>
      </c>
    </row>
    <row r="43" spans="1:2" ht="12.75">
      <c r="A43" t="s">
        <v>16</v>
      </c>
      <c r="B43">
        <f>CONFIDENCE(0.05,B33,B29)</f>
        <v>6.204489795031542</v>
      </c>
    </row>
    <row r="45" spans="1:3" ht="12.75">
      <c r="A45" t="s">
        <v>15</v>
      </c>
      <c r="B45">
        <f>B31-B43</f>
        <v>117.59551020496846</v>
      </c>
      <c r="C45" t="s">
        <v>11</v>
      </c>
    </row>
    <row r="46" spans="2:3" ht="12.75">
      <c r="B46">
        <f>B31+B43</f>
        <v>130.00448979503153</v>
      </c>
      <c r="C46" t="s">
        <v>12</v>
      </c>
    </row>
    <row r="49" spans="1:2" ht="12.75">
      <c r="A49" t="s">
        <v>18</v>
      </c>
      <c r="B49">
        <f>CONFIDENCE(0.01,B33,B29)</f>
        <v>8.154110356332497</v>
      </c>
    </row>
    <row r="51" spans="1:3" ht="12.75">
      <c r="A51" t="s">
        <v>17</v>
      </c>
      <c r="B51">
        <f>B31-B49</f>
        <v>115.6458896436675</v>
      </c>
      <c r="C51" t="s">
        <v>11</v>
      </c>
    </row>
    <row r="52" spans="2:3" ht="12.75">
      <c r="B52">
        <f>B31+B49</f>
        <v>131.9541103563325</v>
      </c>
      <c r="C52" t="s">
        <v>12</v>
      </c>
    </row>
    <row r="55" ht="12.75">
      <c r="A55" t="s">
        <v>21</v>
      </c>
    </row>
    <row r="57" ht="12.75">
      <c r="B57" t="s">
        <v>19</v>
      </c>
    </row>
    <row r="59" ht="12.75">
      <c r="B59" t="s">
        <v>20</v>
      </c>
    </row>
    <row r="62" spans="1:2" ht="12.75">
      <c r="A62" t="s">
        <v>23</v>
      </c>
      <c r="B62" t="s">
        <v>24</v>
      </c>
    </row>
    <row r="64" spans="1:4" ht="12.75">
      <c r="A64" t="s">
        <v>25</v>
      </c>
      <c r="B64">
        <f>(B33*NORMINV(0.95,0,1)/2)^2</f>
        <v>101.67231302531616</v>
      </c>
      <c r="D64" t="s">
        <v>26</v>
      </c>
    </row>
    <row r="66" spans="1:4" ht="12.75">
      <c r="A66" t="s">
        <v>27</v>
      </c>
      <c r="B66">
        <f>(B33*NORMINV(0.995,0,1)/2)^2</f>
        <v>249.3356838871833</v>
      </c>
      <c r="D66" t="s">
        <v>28</v>
      </c>
    </row>
    <row r="68" spans="1:4" ht="12.75">
      <c r="A68" t="s">
        <v>29</v>
      </c>
      <c r="B68">
        <f>(B33*NORMINV(0.995,0,1)/0.2)^2</f>
        <v>24933.56838871833</v>
      </c>
      <c r="D68" t="s">
        <v>30</v>
      </c>
    </row>
    <row r="69" ht="12.75">
      <c r="D69" t="s">
        <v>32</v>
      </c>
    </row>
    <row r="70" ht="12.75">
      <c r="D70" t="s">
        <v>31</v>
      </c>
    </row>
    <row r="521" ht="13.5" thickBot="1"/>
    <row r="522" spans="1:2" ht="12.75">
      <c r="A522" s="4"/>
      <c r="B522" s="4"/>
    </row>
    <row r="523" spans="1:2" ht="12.75">
      <c r="A523" s="1"/>
      <c r="B523" s="2"/>
    </row>
    <row r="524" spans="1:2" ht="12.75">
      <c r="A524" s="1"/>
      <c r="B524" s="2"/>
    </row>
    <row r="525" spans="1:2" ht="12.75">
      <c r="A525" s="1"/>
      <c r="B525" s="2"/>
    </row>
    <row r="526" spans="1:2" ht="12.75">
      <c r="A526" s="1"/>
      <c r="B526" s="2"/>
    </row>
    <row r="527" spans="1:2" ht="12.75">
      <c r="A527" s="1"/>
      <c r="B527" s="2"/>
    </row>
    <row r="528" spans="1:2" ht="12.75">
      <c r="A528" s="1"/>
      <c r="B528" s="2"/>
    </row>
    <row r="529" spans="1:2" ht="12.75">
      <c r="A529" s="1"/>
      <c r="B529" s="2"/>
    </row>
    <row r="530" spans="1:2" ht="12.75">
      <c r="A530" s="1"/>
      <c r="B530" s="2"/>
    </row>
    <row r="531" spans="1:2" ht="12.75">
      <c r="A531" s="1"/>
      <c r="B531" s="2"/>
    </row>
    <row r="532" spans="1:2" ht="12.75">
      <c r="A532" s="1"/>
      <c r="B532" s="2"/>
    </row>
    <row r="533" spans="1:2" ht="12.75">
      <c r="A533" s="1"/>
      <c r="B533" s="2"/>
    </row>
    <row r="534" spans="1:2" ht="12.75">
      <c r="A534" s="1"/>
      <c r="B534" s="2"/>
    </row>
    <row r="535" spans="1:2" ht="12.75">
      <c r="A535" s="1"/>
      <c r="B535" s="2"/>
    </row>
    <row r="536" spans="1:2" ht="12.75">
      <c r="A536" s="1"/>
      <c r="B536" s="2"/>
    </row>
    <row r="537" spans="1:2" ht="12.75">
      <c r="A537" s="1"/>
      <c r="B537" s="2"/>
    </row>
    <row r="538" spans="1:2" ht="12.75">
      <c r="A538" s="1"/>
      <c r="B538" s="2"/>
    </row>
    <row r="539" spans="1:2" ht="12.75">
      <c r="A539" s="1"/>
      <c r="B539" s="2"/>
    </row>
    <row r="540" spans="1:2" ht="12.75">
      <c r="A540" s="1"/>
      <c r="B540" s="2"/>
    </row>
    <row r="541" spans="1:2" ht="12.75">
      <c r="A541" s="1"/>
      <c r="B541" s="2"/>
    </row>
    <row r="542" spans="1:2" ht="12.75">
      <c r="A542" s="1"/>
      <c r="B542" s="2"/>
    </row>
    <row r="543" spans="1:2" ht="12.75">
      <c r="A543" s="1"/>
      <c r="B543" s="2"/>
    </row>
    <row r="544" spans="1:2" ht="12.75">
      <c r="A544" s="1"/>
      <c r="B544" s="2"/>
    </row>
    <row r="545" spans="1:2" ht="12.75">
      <c r="A545" s="1"/>
      <c r="B545" s="2"/>
    </row>
    <row r="546" spans="1:2" ht="12.75">
      <c r="A546" s="1"/>
      <c r="B546" s="2"/>
    </row>
    <row r="547" spans="1:2" ht="12.75">
      <c r="A547" s="1"/>
      <c r="B547" s="2"/>
    </row>
    <row r="548" spans="1:2" ht="12.75">
      <c r="A548" s="1"/>
      <c r="B548" s="2"/>
    </row>
    <row r="549" spans="1:2" ht="12.75">
      <c r="A549" s="1"/>
      <c r="B549" s="2"/>
    </row>
    <row r="550" spans="1:2" ht="12.75">
      <c r="A550" s="1"/>
      <c r="B550" s="2"/>
    </row>
    <row r="551" spans="1:2" ht="12.75">
      <c r="A551" s="1"/>
      <c r="B551" s="2"/>
    </row>
    <row r="552" spans="1:2" ht="12.75">
      <c r="A552" s="1"/>
      <c r="B552" s="2"/>
    </row>
    <row r="553" spans="1:2" ht="12.75">
      <c r="A553" s="1"/>
      <c r="B553" s="2"/>
    </row>
    <row r="554" spans="1:2" ht="12.75">
      <c r="A554" s="1"/>
      <c r="B554" s="2"/>
    </row>
    <row r="555" spans="1:2" ht="12.75">
      <c r="A555" s="1"/>
      <c r="B555" s="2"/>
    </row>
    <row r="556" spans="1:2" ht="12.75">
      <c r="A556" s="1"/>
      <c r="B556" s="2"/>
    </row>
    <row r="557" spans="1:2" ht="12.75">
      <c r="A557" s="1"/>
      <c r="B557" s="2"/>
    </row>
    <row r="558" spans="1:2" ht="12.75">
      <c r="A558" s="1"/>
      <c r="B558" s="2"/>
    </row>
    <row r="559" spans="1:2" ht="12.75">
      <c r="A559" s="1"/>
      <c r="B559" s="2"/>
    </row>
    <row r="560" spans="1:2" ht="12.75">
      <c r="A560" s="1"/>
      <c r="B560" s="2"/>
    </row>
    <row r="561" spans="1:2" ht="12.75">
      <c r="A561" s="1"/>
      <c r="B561" s="2"/>
    </row>
    <row r="562" spans="1:2" ht="12.75">
      <c r="A562" s="1"/>
      <c r="B562" s="2"/>
    </row>
    <row r="563" spans="1:2" ht="12.75">
      <c r="A563" s="1"/>
      <c r="B563" s="2"/>
    </row>
    <row r="564" spans="1:2" ht="12.75">
      <c r="A564" s="1"/>
      <c r="B564" s="2"/>
    </row>
    <row r="565" spans="1:2" ht="12.75">
      <c r="A565" s="1"/>
      <c r="B565" s="2"/>
    </row>
    <row r="566" spans="1:2" ht="12.75">
      <c r="A566" s="1"/>
      <c r="B566" s="2"/>
    </row>
    <row r="567" spans="1:2" ht="12.75">
      <c r="A567" s="1"/>
      <c r="B567" s="2"/>
    </row>
    <row r="568" spans="1:2" ht="12.75">
      <c r="A568" s="1"/>
      <c r="B568" s="2"/>
    </row>
    <row r="569" spans="1:2" ht="12.75">
      <c r="A569" s="1"/>
      <c r="B569" s="2"/>
    </row>
    <row r="570" spans="1:2" ht="12.75">
      <c r="A570" s="1"/>
      <c r="B570" s="2"/>
    </row>
    <row r="571" spans="1:2" ht="12.75">
      <c r="A571" s="1"/>
      <c r="B571" s="2"/>
    </row>
    <row r="572" spans="1:2" ht="12.75">
      <c r="A572" s="1"/>
      <c r="B572" s="2"/>
    </row>
    <row r="573" spans="1:2" ht="13.5" thickBot="1">
      <c r="A573" s="3"/>
      <c r="B573" s="3"/>
    </row>
    <row r="577" ht="13.5" thickBot="1"/>
    <row r="578" spans="1:2" ht="12.75">
      <c r="A578" s="4"/>
      <c r="B578" s="4"/>
    </row>
    <row r="579" spans="1:2" ht="12.75">
      <c r="A579" s="1"/>
      <c r="B579" s="2"/>
    </row>
    <row r="580" spans="1:2" ht="12.75">
      <c r="A580" s="1"/>
      <c r="B580" s="2"/>
    </row>
    <row r="581" spans="1:2" ht="12.75">
      <c r="A581" s="1"/>
      <c r="B581" s="2"/>
    </row>
    <row r="582" spans="1:2" ht="12.75">
      <c r="A582" s="1"/>
      <c r="B582" s="2"/>
    </row>
    <row r="583" spans="1:2" ht="12.75">
      <c r="A583" s="1"/>
      <c r="B583" s="2"/>
    </row>
    <row r="584" spans="1:2" ht="12.75">
      <c r="A584" s="1"/>
      <c r="B584" s="2"/>
    </row>
    <row r="585" spans="1:2" ht="12.75">
      <c r="A585" s="1"/>
      <c r="B585" s="2"/>
    </row>
    <row r="586" spans="1:2" ht="12.75">
      <c r="A586" s="1"/>
      <c r="B586" s="2"/>
    </row>
    <row r="587" spans="1:2" ht="12.75">
      <c r="A587" s="1"/>
      <c r="B587" s="2"/>
    </row>
    <row r="588" spans="1:2" ht="12.75">
      <c r="A588" s="1"/>
      <c r="B588" s="2"/>
    </row>
    <row r="589" spans="1:2" ht="12.75">
      <c r="A589" s="1"/>
      <c r="B589" s="2"/>
    </row>
    <row r="590" spans="1:2" ht="12.75">
      <c r="A590" s="1"/>
      <c r="B590" s="2"/>
    </row>
    <row r="591" spans="1:2" ht="12.75">
      <c r="A591" s="1"/>
      <c r="B591" s="2"/>
    </row>
    <row r="592" spans="1:2" ht="12.75">
      <c r="A592" s="1"/>
      <c r="B592" s="2"/>
    </row>
    <row r="593" spans="1:2" ht="12.75">
      <c r="A593" s="1"/>
      <c r="B593" s="2"/>
    </row>
    <row r="594" spans="1:2" ht="12.75">
      <c r="A594" s="1"/>
      <c r="B594" s="2"/>
    </row>
    <row r="595" spans="1:2" ht="12.75">
      <c r="A595" s="1"/>
      <c r="B595" s="2"/>
    </row>
    <row r="596" spans="1:2" ht="12.75">
      <c r="A596" s="1"/>
      <c r="B596" s="2"/>
    </row>
    <row r="597" spans="1:2" ht="12.75">
      <c r="A597" s="1"/>
      <c r="B597" s="2"/>
    </row>
    <row r="598" spans="1:2" ht="12.75">
      <c r="A598" s="1"/>
      <c r="B598" s="2"/>
    </row>
    <row r="599" spans="1:2" ht="12.75">
      <c r="A599" s="1"/>
      <c r="B599" s="2"/>
    </row>
    <row r="600" spans="1:2" ht="12.75">
      <c r="A600" s="1"/>
      <c r="B600" s="2"/>
    </row>
    <row r="601" spans="1:2" ht="12.75">
      <c r="A601" s="1"/>
      <c r="B601" s="2"/>
    </row>
    <row r="602" spans="1:2" ht="12.75">
      <c r="A602" s="1"/>
      <c r="B602" s="2"/>
    </row>
    <row r="603" spans="1:2" ht="12.75">
      <c r="A603" s="1"/>
      <c r="B603" s="2"/>
    </row>
    <row r="604" spans="1:2" ht="12.75">
      <c r="A604" s="1"/>
      <c r="B604" s="2"/>
    </row>
    <row r="605" spans="1:2" ht="12.75">
      <c r="A605" s="1"/>
      <c r="B605" s="2"/>
    </row>
    <row r="606" spans="1:2" ht="12.75">
      <c r="A606" s="1"/>
      <c r="B606" s="2"/>
    </row>
    <row r="607" spans="1:2" ht="12.75">
      <c r="A607" s="1"/>
      <c r="B607" s="2"/>
    </row>
    <row r="608" spans="1:2" ht="12.75">
      <c r="A608" s="1"/>
      <c r="B608" s="2"/>
    </row>
    <row r="609" spans="1:2" ht="12.75">
      <c r="A609" s="1"/>
      <c r="B609" s="2"/>
    </row>
    <row r="610" spans="1:2" ht="12.75">
      <c r="A610" s="1"/>
      <c r="B610" s="2"/>
    </row>
    <row r="611" spans="1:2" ht="12.75">
      <c r="A611" s="1"/>
      <c r="B611" s="2"/>
    </row>
    <row r="612" spans="1:2" ht="12.75">
      <c r="A612" s="1"/>
      <c r="B612" s="2"/>
    </row>
    <row r="613" spans="1:2" ht="12.75">
      <c r="A613" s="1"/>
      <c r="B613" s="2"/>
    </row>
    <row r="614" spans="1:2" ht="12.75">
      <c r="A614" s="1"/>
      <c r="B614" s="2"/>
    </row>
    <row r="615" spans="1:2" ht="12.75">
      <c r="A615" s="1"/>
      <c r="B615" s="2"/>
    </row>
    <row r="616" spans="1:2" ht="12.75">
      <c r="A616" s="1"/>
      <c r="B616" s="2"/>
    </row>
    <row r="617" spans="1:2" ht="12.75">
      <c r="A617" s="1"/>
      <c r="B617" s="2"/>
    </row>
    <row r="618" spans="1:2" ht="12.75">
      <c r="A618" s="1"/>
      <c r="B618" s="2"/>
    </row>
    <row r="619" spans="1:2" ht="12.75">
      <c r="A619" s="1"/>
      <c r="B619" s="2"/>
    </row>
    <row r="620" spans="1:2" ht="12.75">
      <c r="A620" s="1"/>
      <c r="B620" s="2"/>
    </row>
    <row r="621" spans="1:2" ht="12.75">
      <c r="A621" s="1"/>
      <c r="B621" s="2"/>
    </row>
    <row r="622" spans="1:2" ht="12.75">
      <c r="A622" s="1"/>
      <c r="B622" s="2"/>
    </row>
    <row r="623" spans="1:2" ht="12.75">
      <c r="A623" s="1"/>
      <c r="B623" s="2"/>
    </row>
    <row r="624" spans="1:2" ht="12.75">
      <c r="A624" s="1"/>
      <c r="B624" s="2"/>
    </row>
    <row r="625" spans="1:2" ht="12.75">
      <c r="A625" s="1"/>
      <c r="B625" s="2"/>
    </row>
    <row r="626" spans="1:2" ht="12.75">
      <c r="A626" s="1"/>
      <c r="B626" s="2"/>
    </row>
    <row r="627" spans="1:2" ht="12.75">
      <c r="A627" s="1"/>
      <c r="B627" s="2"/>
    </row>
    <row r="628" spans="1:2" ht="12.75">
      <c r="A628" s="1"/>
      <c r="B628" s="2"/>
    </row>
    <row r="629" spans="1:2" ht="13.5" thickBot="1">
      <c r="A629" s="3"/>
      <c r="B629" s="3"/>
    </row>
    <row r="633" ht="13.5" thickBot="1"/>
    <row r="634" spans="1:2" ht="12.75">
      <c r="A634" s="4"/>
      <c r="B634" s="4"/>
    </row>
    <row r="635" spans="1:2" ht="12.75">
      <c r="A635" s="1"/>
      <c r="B635" s="2"/>
    </row>
    <row r="636" spans="1:2" ht="12.75">
      <c r="A636" s="1"/>
      <c r="B636" s="2"/>
    </row>
    <row r="637" spans="1:2" ht="12.75">
      <c r="A637" s="1"/>
      <c r="B637" s="2"/>
    </row>
    <row r="638" spans="1:2" ht="12.75">
      <c r="A638" s="1"/>
      <c r="B638" s="2"/>
    </row>
    <row r="639" spans="1:2" ht="12.75">
      <c r="A639" s="1"/>
      <c r="B639" s="2"/>
    </row>
    <row r="640" spans="1:2" ht="12.75">
      <c r="A640" s="1"/>
      <c r="B640" s="2"/>
    </row>
    <row r="641" spans="1:2" ht="12.75">
      <c r="A641" s="1"/>
      <c r="B641" s="2"/>
    </row>
    <row r="642" spans="1:2" ht="12.75">
      <c r="A642" s="1"/>
      <c r="B642" s="2"/>
    </row>
    <row r="643" spans="1:2" ht="12.75">
      <c r="A643" s="1"/>
      <c r="B643" s="2"/>
    </row>
    <row r="644" spans="1:2" ht="12.75">
      <c r="A644" s="1"/>
      <c r="B644" s="2"/>
    </row>
    <row r="645" spans="1:2" ht="12.75">
      <c r="A645" s="1"/>
      <c r="B645" s="2"/>
    </row>
    <row r="646" spans="1:2" ht="12.75">
      <c r="A646" s="1"/>
      <c r="B646" s="2"/>
    </row>
    <row r="647" spans="1:2" ht="12.75">
      <c r="A647" s="1"/>
      <c r="B647" s="2"/>
    </row>
    <row r="648" spans="1:2" ht="12.75">
      <c r="A648" s="1"/>
      <c r="B648" s="2"/>
    </row>
    <row r="649" spans="1:2" ht="12.75">
      <c r="A649" s="1"/>
      <c r="B649" s="2"/>
    </row>
    <row r="650" spans="1:2" ht="12.75">
      <c r="A650" s="1"/>
      <c r="B650" s="2"/>
    </row>
    <row r="651" spans="1:2" ht="12.75">
      <c r="A651" s="1"/>
      <c r="B651" s="2"/>
    </row>
    <row r="652" spans="1:2" ht="12.75">
      <c r="A652" s="1"/>
      <c r="B652" s="2"/>
    </row>
    <row r="653" spans="1:2" ht="12.75">
      <c r="A653" s="1"/>
      <c r="B653" s="2"/>
    </row>
    <row r="654" spans="1:2" ht="12.75">
      <c r="A654" s="1"/>
      <c r="B654" s="2"/>
    </row>
    <row r="655" spans="1:2" ht="12.75">
      <c r="A655" s="1"/>
      <c r="B655" s="2"/>
    </row>
    <row r="656" spans="1:2" ht="12.75">
      <c r="A656" s="1"/>
      <c r="B656" s="2"/>
    </row>
    <row r="657" spans="1:2" ht="12.75">
      <c r="A657" s="1"/>
      <c r="B657" s="2"/>
    </row>
    <row r="658" spans="1:2" ht="12.75">
      <c r="A658" s="1"/>
      <c r="B658" s="2"/>
    </row>
    <row r="659" spans="1:2" ht="12.75">
      <c r="A659" s="1"/>
      <c r="B659" s="2"/>
    </row>
    <row r="660" spans="1:2" ht="12.75">
      <c r="A660" s="1"/>
      <c r="B660" s="2"/>
    </row>
    <row r="661" spans="1:2" ht="12.75">
      <c r="A661" s="1"/>
      <c r="B661" s="2"/>
    </row>
    <row r="662" spans="1:2" ht="12.75">
      <c r="A662" s="1"/>
      <c r="B662" s="2"/>
    </row>
    <row r="663" spans="1:2" ht="12.75">
      <c r="A663" s="1"/>
      <c r="B663" s="2"/>
    </row>
    <row r="664" spans="1:2" ht="12.75">
      <c r="A664" s="1"/>
      <c r="B664" s="2"/>
    </row>
    <row r="665" spans="1:2" ht="12.75">
      <c r="A665" s="1"/>
      <c r="B665" s="2"/>
    </row>
    <row r="666" spans="1:2" ht="12.75">
      <c r="A666" s="1"/>
      <c r="B666" s="2"/>
    </row>
    <row r="667" spans="1:2" ht="12.75">
      <c r="A667" s="1"/>
      <c r="B667" s="2"/>
    </row>
    <row r="668" spans="1:2" ht="12.75">
      <c r="A668" s="1"/>
      <c r="B668" s="2"/>
    </row>
    <row r="669" spans="1:2" ht="12.75">
      <c r="A669" s="1"/>
      <c r="B669" s="2"/>
    </row>
    <row r="670" spans="1:2" ht="12.75">
      <c r="A670" s="1"/>
      <c r="B670" s="2"/>
    </row>
    <row r="671" spans="1:2" ht="12.75">
      <c r="A671" s="1"/>
      <c r="B671" s="2"/>
    </row>
    <row r="672" spans="1:2" ht="12.75">
      <c r="A672" s="1"/>
      <c r="B672" s="2"/>
    </row>
    <row r="673" spans="1:2" ht="12.75">
      <c r="A673" s="1"/>
      <c r="B673" s="2"/>
    </row>
    <row r="674" spans="1:2" ht="12.75">
      <c r="A674" s="1"/>
      <c r="B674" s="2"/>
    </row>
    <row r="675" spans="1:2" ht="12.75">
      <c r="A675" s="1"/>
      <c r="B675" s="2"/>
    </row>
    <row r="676" spans="1:2" ht="12.75">
      <c r="A676" s="1"/>
      <c r="B676" s="2"/>
    </row>
    <row r="677" spans="1:2" ht="12.75">
      <c r="A677" s="1"/>
      <c r="B677" s="2"/>
    </row>
    <row r="678" spans="1:2" ht="12.75">
      <c r="A678" s="1"/>
      <c r="B678" s="2"/>
    </row>
    <row r="679" spans="1:2" ht="12.75">
      <c r="A679" s="1"/>
      <c r="B679" s="2"/>
    </row>
    <row r="680" spans="1:2" ht="12.75">
      <c r="A680" s="1"/>
      <c r="B680" s="2"/>
    </row>
    <row r="681" spans="1:2" ht="12.75">
      <c r="A681" s="1"/>
      <c r="B681" s="2"/>
    </row>
    <row r="682" spans="1:2" ht="12.75">
      <c r="A682" s="1"/>
      <c r="B682" s="2"/>
    </row>
    <row r="683" spans="1:2" ht="12.75">
      <c r="A683" s="1"/>
      <c r="B683" s="2"/>
    </row>
    <row r="684" spans="1:2" ht="12.75">
      <c r="A684" s="1"/>
      <c r="B684" s="2"/>
    </row>
    <row r="685" spans="1:2" ht="13.5" thickBot="1">
      <c r="A685" s="3"/>
      <c r="B685" s="3"/>
    </row>
    <row r="689" ht="13.5" thickBot="1"/>
    <row r="690" spans="1:2" ht="12.75">
      <c r="A690" s="4"/>
      <c r="B690" s="4"/>
    </row>
    <row r="691" spans="1:2" ht="12.75">
      <c r="A691" s="1"/>
      <c r="B691" s="2"/>
    </row>
    <row r="692" spans="1:2" ht="12.75">
      <c r="A692" s="1"/>
      <c r="B692" s="2"/>
    </row>
    <row r="693" spans="1:2" ht="12.75">
      <c r="A693" s="1"/>
      <c r="B693" s="2"/>
    </row>
    <row r="694" spans="1:2" ht="12.75">
      <c r="A694" s="1"/>
      <c r="B694" s="2"/>
    </row>
    <row r="695" spans="1:2" ht="12.75">
      <c r="A695" s="1"/>
      <c r="B695" s="2"/>
    </row>
    <row r="696" spans="1:2" ht="12.75">
      <c r="A696" s="1"/>
      <c r="B696" s="2"/>
    </row>
    <row r="697" spans="1:2" ht="12.75">
      <c r="A697" s="1"/>
      <c r="B697" s="2"/>
    </row>
    <row r="698" spans="1:2" ht="12.75">
      <c r="A698" s="1"/>
      <c r="B698" s="2"/>
    </row>
    <row r="699" spans="1:2" ht="12.75">
      <c r="A699" s="1"/>
      <c r="B699" s="2"/>
    </row>
    <row r="700" spans="1:2" ht="12.75">
      <c r="A700" s="1"/>
      <c r="B700" s="2"/>
    </row>
    <row r="701" spans="1:2" ht="12.75">
      <c r="A701" s="1"/>
      <c r="B701" s="2"/>
    </row>
    <row r="702" spans="1:2" ht="12.75">
      <c r="A702" s="1"/>
      <c r="B702" s="2"/>
    </row>
    <row r="703" spans="1:2" ht="12.75">
      <c r="A703" s="1"/>
      <c r="B703" s="2"/>
    </row>
    <row r="704" spans="1:2" ht="12.75">
      <c r="A704" s="1"/>
      <c r="B704" s="2"/>
    </row>
    <row r="705" spans="1:2" ht="12.75">
      <c r="A705" s="1"/>
      <c r="B705" s="2"/>
    </row>
    <row r="706" spans="1:2" ht="12.75">
      <c r="A706" s="1"/>
      <c r="B706" s="2"/>
    </row>
    <row r="707" spans="1:2" ht="12.75">
      <c r="A707" s="1"/>
      <c r="B707" s="2"/>
    </row>
    <row r="708" spans="1:2" ht="12.75">
      <c r="A708" s="1"/>
      <c r="B708" s="2"/>
    </row>
    <row r="709" spans="1:2" ht="12.75">
      <c r="A709" s="1"/>
      <c r="B709" s="2"/>
    </row>
    <row r="710" spans="1:2" ht="12.75">
      <c r="A710" s="1"/>
      <c r="B710" s="2"/>
    </row>
    <row r="711" spans="1:2" ht="12.75">
      <c r="A711" s="1"/>
      <c r="B711" s="2"/>
    </row>
    <row r="712" spans="1:2" ht="12.75">
      <c r="A712" s="1"/>
      <c r="B712" s="2"/>
    </row>
    <row r="713" spans="1:2" ht="12.75">
      <c r="A713" s="1"/>
      <c r="B713" s="2"/>
    </row>
    <row r="714" spans="1:2" ht="12.75">
      <c r="A714" s="1"/>
      <c r="B714" s="2"/>
    </row>
    <row r="715" spans="1:2" ht="12.75">
      <c r="A715" s="1"/>
      <c r="B715" s="2"/>
    </row>
    <row r="716" spans="1:2" ht="12.75">
      <c r="A716" s="1"/>
      <c r="B716" s="2"/>
    </row>
    <row r="717" spans="1:2" ht="12.75">
      <c r="A717" s="1"/>
      <c r="B717" s="2"/>
    </row>
    <row r="718" spans="1:2" ht="12.75">
      <c r="A718" s="1"/>
      <c r="B718" s="2"/>
    </row>
    <row r="719" spans="1:2" ht="12.75">
      <c r="A719" s="1"/>
      <c r="B719" s="2"/>
    </row>
    <row r="720" spans="1:2" ht="12.75">
      <c r="A720" s="1"/>
      <c r="B720" s="2"/>
    </row>
    <row r="721" spans="1:2" ht="12.75">
      <c r="A721" s="1"/>
      <c r="B721" s="2"/>
    </row>
    <row r="722" spans="1:2" ht="12.75">
      <c r="A722" s="1"/>
      <c r="B722" s="2"/>
    </row>
    <row r="723" spans="1:2" ht="12.75">
      <c r="A723" s="1"/>
      <c r="B723" s="2"/>
    </row>
    <row r="724" spans="1:2" ht="12.75">
      <c r="A724" s="1"/>
      <c r="B724" s="2"/>
    </row>
    <row r="725" spans="1:2" ht="12.75">
      <c r="A725" s="1"/>
      <c r="B725" s="2"/>
    </row>
    <row r="726" spans="1:2" ht="12.75">
      <c r="A726" s="1"/>
      <c r="B726" s="2"/>
    </row>
    <row r="727" spans="1:2" ht="12.75">
      <c r="A727" s="1"/>
      <c r="B727" s="2"/>
    </row>
    <row r="728" spans="1:2" ht="12.75">
      <c r="A728" s="1"/>
      <c r="B728" s="2"/>
    </row>
    <row r="729" spans="1:2" ht="12.75">
      <c r="A729" s="1"/>
      <c r="B729" s="2"/>
    </row>
    <row r="730" spans="1:2" ht="12.75">
      <c r="A730" s="1"/>
      <c r="B730" s="2"/>
    </row>
    <row r="731" spans="1:2" ht="12.75">
      <c r="A731" s="1"/>
      <c r="B731" s="2"/>
    </row>
    <row r="732" spans="1:2" ht="12.75">
      <c r="A732" s="1"/>
      <c r="B732" s="2"/>
    </row>
    <row r="733" spans="1:2" ht="12.75">
      <c r="A733" s="1"/>
      <c r="B733" s="2"/>
    </row>
    <row r="734" spans="1:2" ht="12.75">
      <c r="A734" s="1"/>
      <c r="B734" s="2"/>
    </row>
    <row r="735" spans="1:2" ht="12.75">
      <c r="A735" s="1"/>
      <c r="B735" s="2"/>
    </row>
    <row r="736" spans="1:2" ht="12.75">
      <c r="A736" s="1"/>
      <c r="B736" s="2"/>
    </row>
    <row r="737" spans="1:2" ht="12.75">
      <c r="A737" s="1"/>
      <c r="B737" s="2"/>
    </row>
    <row r="738" spans="1:2" ht="12.75">
      <c r="A738" s="1"/>
      <c r="B738" s="2"/>
    </row>
    <row r="739" spans="1:2" ht="12.75">
      <c r="A739" s="1"/>
      <c r="B739" s="2"/>
    </row>
    <row r="740" spans="1:2" ht="12.75">
      <c r="A740" s="1"/>
      <c r="B740" s="2"/>
    </row>
    <row r="741" spans="1:2" ht="13.5" thickBot="1">
      <c r="A741" s="3"/>
      <c r="B741" s="3"/>
    </row>
    <row r="745" ht="13.5" thickBot="1"/>
    <row r="746" spans="1:2" ht="12.75">
      <c r="A746" s="4"/>
      <c r="B746" s="4"/>
    </row>
    <row r="747" spans="1:2" ht="12.75">
      <c r="A747" s="1"/>
      <c r="B747" s="2"/>
    </row>
    <row r="748" spans="1:2" ht="12.75">
      <c r="A748" s="1"/>
      <c r="B748" s="2"/>
    </row>
    <row r="749" spans="1:2" ht="12.75">
      <c r="A749" s="1"/>
      <c r="B749" s="2"/>
    </row>
    <row r="750" spans="1:2" ht="12.75">
      <c r="A750" s="1"/>
      <c r="B750" s="2"/>
    </row>
    <row r="751" spans="1:2" ht="12.75">
      <c r="A751" s="1"/>
      <c r="B751" s="2"/>
    </row>
    <row r="752" spans="1:2" ht="12.75">
      <c r="A752" s="1"/>
      <c r="B752" s="2"/>
    </row>
    <row r="753" spans="1:2" ht="12.75">
      <c r="A753" s="1"/>
      <c r="B753" s="2"/>
    </row>
    <row r="754" spans="1:2" ht="12.75">
      <c r="A754" s="1"/>
      <c r="B754" s="2"/>
    </row>
    <row r="755" spans="1:2" ht="12.75">
      <c r="A755" s="1"/>
      <c r="B755" s="2"/>
    </row>
    <row r="756" spans="1:2" ht="12.75">
      <c r="A756" s="1"/>
      <c r="B756" s="2"/>
    </row>
    <row r="757" spans="1:2" ht="12.75">
      <c r="A757" s="1"/>
      <c r="B757" s="2"/>
    </row>
    <row r="758" spans="1:2" ht="12.75">
      <c r="A758" s="1"/>
      <c r="B758" s="2"/>
    </row>
    <row r="759" spans="1:2" ht="12.75">
      <c r="A759" s="1"/>
      <c r="B759" s="2"/>
    </row>
    <row r="760" spans="1:2" ht="12.75">
      <c r="A760" s="1"/>
      <c r="B760" s="2"/>
    </row>
    <row r="761" spans="1:2" ht="12.75">
      <c r="A761" s="1"/>
      <c r="B761" s="2"/>
    </row>
    <row r="762" spans="1:2" ht="12.75">
      <c r="A762" s="1"/>
      <c r="B762" s="2"/>
    </row>
    <row r="763" spans="1:2" ht="12.75">
      <c r="A763" s="1"/>
      <c r="B763" s="2"/>
    </row>
    <row r="764" spans="1:2" ht="12.75">
      <c r="A764" s="1"/>
      <c r="B764" s="2"/>
    </row>
    <row r="765" spans="1:2" ht="12.75">
      <c r="A765" s="1"/>
      <c r="B765" s="2"/>
    </row>
    <row r="766" spans="1:2" ht="12.75">
      <c r="A766" s="1"/>
      <c r="B766" s="2"/>
    </row>
    <row r="767" spans="1:2" ht="12.75">
      <c r="A767" s="1"/>
      <c r="B767" s="2"/>
    </row>
    <row r="768" spans="1:2" ht="12.75">
      <c r="A768" s="1"/>
      <c r="B768" s="2"/>
    </row>
    <row r="769" spans="1:2" ht="12.75">
      <c r="A769" s="1"/>
      <c r="B769" s="2"/>
    </row>
    <row r="770" spans="1:2" ht="12.75">
      <c r="A770" s="1"/>
      <c r="B770" s="2"/>
    </row>
    <row r="771" spans="1:2" ht="12.75">
      <c r="A771" s="1"/>
      <c r="B771" s="2"/>
    </row>
    <row r="772" spans="1:2" ht="12.75">
      <c r="A772" s="1"/>
      <c r="B772" s="2"/>
    </row>
    <row r="773" spans="1:2" ht="12.75">
      <c r="A773" s="1"/>
      <c r="B773" s="2"/>
    </row>
    <row r="774" spans="1:2" ht="12.75">
      <c r="A774" s="1"/>
      <c r="B774" s="2"/>
    </row>
    <row r="775" spans="1:2" ht="12.75">
      <c r="A775" s="1"/>
      <c r="B775" s="2"/>
    </row>
    <row r="776" spans="1:2" ht="12.75">
      <c r="A776" s="1"/>
      <c r="B776" s="2"/>
    </row>
    <row r="777" spans="1:2" ht="12.75">
      <c r="A777" s="1"/>
      <c r="B777" s="2"/>
    </row>
    <row r="778" spans="1:2" ht="12.75">
      <c r="A778" s="1"/>
      <c r="B778" s="2"/>
    </row>
    <row r="779" spans="1:2" ht="12.75">
      <c r="A779" s="1"/>
      <c r="B779" s="2"/>
    </row>
    <row r="780" spans="1:2" ht="12.75">
      <c r="A780" s="1"/>
      <c r="B780" s="2"/>
    </row>
    <row r="781" spans="1:2" ht="12.75">
      <c r="A781" s="1"/>
      <c r="B781" s="2"/>
    </row>
    <row r="782" spans="1:2" ht="12.75">
      <c r="A782" s="1"/>
      <c r="B782" s="2"/>
    </row>
    <row r="783" spans="1:2" ht="12.75">
      <c r="A783" s="1"/>
      <c r="B783" s="2"/>
    </row>
    <row r="784" spans="1:2" ht="12.75">
      <c r="A784" s="1"/>
      <c r="B784" s="2"/>
    </row>
    <row r="785" spans="1:2" ht="12.75">
      <c r="A785" s="1"/>
      <c r="B785" s="2"/>
    </row>
    <row r="786" spans="1:2" ht="12.75">
      <c r="A786" s="1"/>
      <c r="B786" s="2"/>
    </row>
    <row r="787" spans="1:2" ht="12.75">
      <c r="A787" s="1"/>
      <c r="B787" s="2"/>
    </row>
    <row r="788" spans="1:2" ht="12.75">
      <c r="A788" s="1"/>
      <c r="B788" s="2"/>
    </row>
    <row r="789" spans="1:2" ht="12.75">
      <c r="A789" s="1"/>
      <c r="B789" s="2"/>
    </row>
    <row r="790" spans="1:2" ht="12.75">
      <c r="A790" s="1"/>
      <c r="B790" s="2"/>
    </row>
    <row r="791" spans="1:2" ht="12.75">
      <c r="A791" s="1"/>
      <c r="B791" s="2"/>
    </row>
    <row r="792" spans="1:2" ht="12.75">
      <c r="A792" s="1"/>
      <c r="B792" s="2"/>
    </row>
    <row r="793" spans="1:2" ht="12.75">
      <c r="A793" s="1"/>
      <c r="B793" s="2"/>
    </row>
    <row r="794" spans="1:2" ht="12.75">
      <c r="A794" s="1"/>
      <c r="B794" s="2"/>
    </row>
    <row r="795" spans="1:2" ht="12.75">
      <c r="A795" s="1"/>
      <c r="B795" s="2"/>
    </row>
    <row r="796" spans="1:2" ht="12.75">
      <c r="A796" s="1"/>
      <c r="B796" s="2"/>
    </row>
    <row r="797" spans="1:2" ht="13.5" thickBot="1">
      <c r="A797" s="3"/>
      <c r="B797" s="3"/>
    </row>
    <row r="801" ht="13.5" thickBot="1"/>
    <row r="802" spans="1:2" ht="12.75">
      <c r="A802" s="4"/>
      <c r="B802" s="4"/>
    </row>
    <row r="803" spans="1:2" ht="12.75">
      <c r="A803" s="1"/>
      <c r="B803" s="2"/>
    </row>
    <row r="804" spans="1:2" ht="12.75">
      <c r="A804" s="1"/>
      <c r="B804" s="2"/>
    </row>
    <row r="805" spans="1:2" ht="12.75">
      <c r="A805" s="1"/>
      <c r="B805" s="2"/>
    </row>
    <row r="806" spans="1:2" ht="12.75">
      <c r="A806" s="1"/>
      <c r="B806" s="2"/>
    </row>
    <row r="807" spans="1:2" ht="12.75">
      <c r="A807" s="1"/>
      <c r="B807" s="2"/>
    </row>
    <row r="808" spans="1:2" ht="12.75">
      <c r="A808" s="1"/>
      <c r="B808" s="2"/>
    </row>
    <row r="809" spans="1:2" ht="12.75">
      <c r="A809" s="1"/>
      <c r="B809" s="2"/>
    </row>
    <row r="810" spans="1:2" ht="12.75">
      <c r="A810" s="1"/>
      <c r="B810" s="2"/>
    </row>
    <row r="811" spans="1:2" ht="12.75">
      <c r="A811" s="1"/>
      <c r="B811" s="2"/>
    </row>
    <row r="812" spans="1:2" ht="12.75">
      <c r="A812" s="1"/>
      <c r="B812" s="2"/>
    </row>
    <row r="813" spans="1:2" ht="12.75">
      <c r="A813" s="1"/>
      <c r="B813" s="2"/>
    </row>
    <row r="814" spans="1:2" ht="12.75">
      <c r="A814" s="1"/>
      <c r="B814" s="2"/>
    </row>
    <row r="815" spans="1:2" ht="12.75">
      <c r="A815" s="1"/>
      <c r="B815" s="2"/>
    </row>
    <row r="816" spans="1:2" ht="12.75">
      <c r="A816" s="1"/>
      <c r="B816" s="2"/>
    </row>
    <row r="817" spans="1:2" ht="12.75">
      <c r="A817" s="1"/>
      <c r="B817" s="2"/>
    </row>
    <row r="818" spans="1:2" ht="12.75">
      <c r="A818" s="1"/>
      <c r="B818" s="2"/>
    </row>
    <row r="819" spans="1:2" ht="12.75">
      <c r="A819" s="1"/>
      <c r="B819" s="2"/>
    </row>
    <row r="820" spans="1:2" ht="12.75">
      <c r="A820" s="1"/>
      <c r="B820" s="2"/>
    </row>
    <row r="821" spans="1:2" ht="12.75">
      <c r="A821" s="1"/>
      <c r="B821" s="2"/>
    </row>
    <row r="822" spans="1:2" ht="12.75">
      <c r="A822" s="1"/>
      <c r="B822" s="2"/>
    </row>
    <row r="823" spans="1:2" ht="12.75">
      <c r="A823" s="1"/>
      <c r="B823" s="2"/>
    </row>
    <row r="824" spans="1:2" ht="12.75">
      <c r="A824" s="1"/>
      <c r="B824" s="2"/>
    </row>
    <row r="825" spans="1:2" ht="12.75">
      <c r="A825" s="1"/>
      <c r="B825" s="2"/>
    </row>
    <row r="826" spans="1:2" ht="12.75">
      <c r="A826" s="1"/>
      <c r="B826" s="2"/>
    </row>
    <row r="827" spans="1:2" ht="12.75">
      <c r="A827" s="1"/>
      <c r="B827" s="2"/>
    </row>
    <row r="828" spans="1:2" ht="12.75">
      <c r="A828" s="1"/>
      <c r="B828" s="2"/>
    </row>
    <row r="829" spans="1:2" ht="12.75">
      <c r="A829" s="1"/>
      <c r="B829" s="2"/>
    </row>
    <row r="830" spans="1:2" ht="12.75">
      <c r="A830" s="1"/>
      <c r="B830" s="2"/>
    </row>
    <row r="831" spans="1:2" ht="12.75">
      <c r="A831" s="1"/>
      <c r="B831" s="2"/>
    </row>
    <row r="832" spans="1:2" ht="12.75">
      <c r="A832" s="1"/>
      <c r="B832" s="2"/>
    </row>
    <row r="833" spans="1:2" ht="12.75">
      <c r="A833" s="1"/>
      <c r="B833" s="2"/>
    </row>
    <row r="834" spans="1:2" ht="12.75">
      <c r="A834" s="1"/>
      <c r="B834" s="2"/>
    </row>
    <row r="835" spans="1:2" ht="12.75">
      <c r="A835" s="1"/>
      <c r="B835" s="2"/>
    </row>
    <row r="836" spans="1:2" ht="12.75">
      <c r="A836" s="1"/>
      <c r="B836" s="2"/>
    </row>
    <row r="837" spans="1:2" ht="12.75">
      <c r="A837" s="1"/>
      <c r="B837" s="2"/>
    </row>
    <row r="838" spans="1:2" ht="12.75">
      <c r="A838" s="1"/>
      <c r="B838" s="2"/>
    </row>
    <row r="839" spans="1:2" ht="12.75">
      <c r="A839" s="1"/>
      <c r="B839" s="2"/>
    </row>
    <row r="840" spans="1:2" ht="12.75">
      <c r="A840" s="1"/>
      <c r="B840" s="2"/>
    </row>
    <row r="841" spans="1:2" ht="12.75">
      <c r="A841" s="1"/>
      <c r="B841" s="2"/>
    </row>
    <row r="842" spans="1:2" ht="12.75">
      <c r="A842" s="1"/>
      <c r="B842" s="2"/>
    </row>
    <row r="843" spans="1:2" ht="12.75">
      <c r="A843" s="1"/>
      <c r="B843" s="2"/>
    </row>
    <row r="844" spans="1:2" ht="12.75">
      <c r="A844" s="1"/>
      <c r="B844" s="2"/>
    </row>
    <row r="845" spans="1:2" ht="12.75">
      <c r="A845" s="1"/>
      <c r="B845" s="2"/>
    </row>
    <row r="846" spans="1:2" ht="12.75">
      <c r="A846" s="1"/>
      <c r="B846" s="2"/>
    </row>
    <row r="847" spans="1:2" ht="12.75">
      <c r="A847" s="1"/>
      <c r="B847" s="2"/>
    </row>
    <row r="848" spans="1:2" ht="12.75">
      <c r="A848" s="1"/>
      <c r="B848" s="2"/>
    </row>
    <row r="849" spans="1:2" ht="12.75">
      <c r="A849" s="1"/>
      <c r="B849" s="2"/>
    </row>
    <row r="850" spans="1:2" ht="12.75">
      <c r="A850" s="1"/>
      <c r="B850" s="2"/>
    </row>
    <row r="851" spans="1:2" ht="12.75">
      <c r="A851" s="1"/>
      <c r="B851" s="2"/>
    </row>
    <row r="852" spans="1:2" ht="12.75">
      <c r="A852" s="1"/>
      <c r="B852" s="2"/>
    </row>
    <row r="853" spans="1:2" ht="13.5" thickBot="1">
      <c r="A853" s="3"/>
      <c r="B853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Marron</dc:creator>
  <cp:keywords/>
  <dc:description/>
  <cp:lastModifiedBy>J. S. Marron</cp:lastModifiedBy>
  <cp:lastPrinted>1999-10-19T20:39:03Z</cp:lastPrinted>
  <dcterms:created xsi:type="dcterms:W3CDTF">1999-10-19T19:57:31Z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